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UBiHEYj3Xj4CVrQU9xzl36sSbTA=="/>
    </ext>
  </extLst>
</workbook>
</file>

<file path=xl/calcChain.xml><?xml version="1.0" encoding="utf-8"?>
<calcChain xmlns="http://schemas.openxmlformats.org/spreadsheetml/2006/main">
  <c r="K49" i="1" l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S27" i="1"/>
  <c r="R27" i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O17" i="1" l="1"/>
  <c r="O18" i="1" s="1"/>
  <c r="O19" i="1" l="1"/>
  <c r="S18" i="1"/>
  <c r="R18" i="1"/>
  <c r="A17" i="1"/>
  <c r="A18" i="1" s="1"/>
  <c r="A19" i="1" s="1"/>
  <c r="B17" i="1"/>
  <c r="B18" i="1" s="1"/>
  <c r="B19" i="1" s="1"/>
  <c r="R17" i="1"/>
  <c r="S17" i="1"/>
  <c r="B20" i="1" l="1"/>
  <c r="R19" i="1"/>
  <c r="O20" i="1"/>
  <c r="S19" i="1"/>
  <c r="S20" i="1" l="1"/>
  <c r="R20" i="1"/>
  <c r="O21" i="1"/>
  <c r="A20" i="1"/>
  <c r="A21" i="1" s="1"/>
  <c r="O22" i="1" l="1"/>
  <c r="A22" i="1" s="1"/>
  <c r="S21" i="1"/>
  <c r="R21" i="1"/>
  <c r="B21" i="1"/>
  <c r="B22" i="1" s="1"/>
  <c r="O23" i="1" l="1"/>
  <c r="S22" i="1"/>
  <c r="R22" i="1"/>
  <c r="R23" i="1" l="1"/>
  <c r="O24" i="1"/>
  <c r="S23" i="1"/>
  <c r="B23" i="1"/>
  <c r="B24" i="1" s="1"/>
  <c r="A23" i="1"/>
  <c r="A24" i="1" s="1"/>
  <c r="S24" i="1" l="1"/>
  <c r="R24" i="1"/>
  <c r="O25" i="1"/>
  <c r="O26" i="1" l="1"/>
  <c r="S25" i="1"/>
  <c r="R25" i="1"/>
  <c r="A25" i="1"/>
  <c r="A26" i="1" s="1"/>
  <c r="B25" i="1"/>
  <c r="B26" i="1" s="1"/>
  <c r="B27" i="1" l="1"/>
  <c r="O27" i="1"/>
  <c r="S26" i="1"/>
  <c r="R26" i="1"/>
  <c r="O28" i="1" l="1"/>
  <c r="A27" i="1"/>
  <c r="A28" i="1" s="1"/>
  <c r="S28" i="1" l="1"/>
  <c r="R28" i="1"/>
  <c r="O29" i="1"/>
  <c r="A29" i="1"/>
  <c r="B28" i="1"/>
  <c r="B29" i="1" s="1"/>
  <c r="O30" i="1" l="1"/>
  <c r="S29" i="1"/>
  <c r="R29" i="1"/>
  <c r="O31" i="1" l="1"/>
  <c r="S30" i="1"/>
  <c r="R30" i="1"/>
  <c r="A30" i="1"/>
  <c r="A31" i="1" s="1"/>
  <c r="B30" i="1"/>
  <c r="B31" i="1" s="1"/>
  <c r="R31" i="1" l="1"/>
  <c r="O32" i="1"/>
  <c r="S31" i="1"/>
  <c r="S32" i="1" l="1"/>
  <c r="R32" i="1"/>
  <c r="O33" i="1"/>
  <c r="B32" i="1"/>
  <c r="B33" i="1" s="1"/>
  <c r="A32" i="1"/>
  <c r="A33" i="1" s="1"/>
  <c r="O34" i="1" l="1"/>
  <c r="S33" i="1"/>
  <c r="R33" i="1"/>
  <c r="O35" i="1" l="1"/>
  <c r="S34" i="1"/>
  <c r="R34" i="1"/>
  <c r="A34" i="1"/>
  <c r="A35" i="1" s="1"/>
  <c r="B34" i="1"/>
  <c r="B35" i="1" s="1"/>
  <c r="R35" i="1" l="1"/>
  <c r="O36" i="1"/>
  <c r="S35" i="1"/>
  <c r="S36" i="1" l="1"/>
  <c r="R36" i="1"/>
  <c r="O37" i="1"/>
  <c r="B36" i="1"/>
  <c r="B37" i="1" s="1"/>
  <c r="A36" i="1"/>
  <c r="A37" i="1" s="1"/>
  <c r="O38" i="1" l="1"/>
  <c r="S37" i="1"/>
  <c r="R37" i="1"/>
  <c r="O39" i="1" l="1"/>
  <c r="S38" i="1"/>
  <c r="R38" i="1"/>
  <c r="A38" i="1"/>
  <c r="A39" i="1" s="1"/>
  <c r="B38" i="1"/>
  <c r="B39" i="1" s="1"/>
  <c r="R39" i="1" l="1"/>
  <c r="O40" i="1"/>
  <c r="S39" i="1"/>
  <c r="S40" i="1" l="1"/>
  <c r="R40" i="1"/>
  <c r="O41" i="1"/>
  <c r="B40" i="1"/>
  <c r="B41" i="1" s="1"/>
  <c r="A40" i="1"/>
  <c r="A41" i="1" s="1"/>
  <c r="O42" i="1" l="1"/>
  <c r="S41" i="1"/>
  <c r="R41" i="1"/>
  <c r="O43" i="1" l="1"/>
  <c r="S42" i="1"/>
  <c r="R42" i="1"/>
  <c r="A42" i="1"/>
  <c r="A43" i="1" s="1"/>
  <c r="B42" i="1"/>
  <c r="B43" i="1" s="1"/>
  <c r="R43" i="1" l="1"/>
  <c r="O44" i="1"/>
  <c r="S43" i="1"/>
  <c r="S44" i="1" l="1"/>
  <c r="R44" i="1"/>
  <c r="O45" i="1"/>
  <c r="B44" i="1"/>
  <c r="B45" i="1" s="1"/>
  <c r="A44" i="1"/>
  <c r="A45" i="1" s="1"/>
  <c r="O46" i="1" l="1"/>
  <c r="S45" i="1"/>
  <c r="R45" i="1"/>
  <c r="O47" i="1" l="1"/>
  <c r="S46" i="1"/>
  <c r="R46" i="1"/>
  <c r="A46" i="1"/>
  <c r="A47" i="1" s="1"/>
  <c r="B46" i="1"/>
  <c r="B47" i="1" s="1"/>
  <c r="R47" i="1" l="1"/>
  <c r="O48" i="1"/>
  <c r="S47" i="1"/>
  <c r="S48" i="1" l="1"/>
  <c r="R48" i="1"/>
  <c r="O49" i="1"/>
  <c r="B48" i="1"/>
  <c r="B49" i="1" s="1"/>
  <c r="A48" i="1"/>
  <c r="A49" i="1" s="1"/>
  <c r="S49" i="1" l="1"/>
  <c r="O50" i="1"/>
  <c r="R49" i="1"/>
  <c r="S50" i="1" l="1"/>
  <c r="J49" i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50" i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50" i="1"/>
  <c r="B50" i="1"/>
</calcChain>
</file>

<file path=xl/sharedStrings.xml><?xml version="1.0" encoding="utf-8"?>
<sst xmlns="http://schemas.openxmlformats.org/spreadsheetml/2006/main" count="139" uniqueCount="83">
  <si>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</si>
  <si>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</si>
  <si>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</si>
  <si>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</si>
  <si>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</si>
  <si>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</si>
  <si>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</si>
  <si>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</si>
  <si>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</si>
  <si>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</si>
  <si>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</si>
  <si>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</si>
  <si>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</si>
  <si>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</si>
  <si>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</si>
  <si>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</si>
  <si>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</si>
  <si>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</si>
  <si>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</si>
  <si>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</si>
  <si>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</si>
  <si>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</si>
  <si>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</si>
  <si>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</si>
  <si>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</si>
  <si>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</si>
  <si>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</si>
  <si>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Berevoiesti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</si>
  <si>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</si>
  <si>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</si>
  <si>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</si>
  <si>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</si>
  <si>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</si>
  <si>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</si>
  <si>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</si>
  <si>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</si>
  <si>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</si>
  <si>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</si>
  <si>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</si>
  <si>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</si>
  <si>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</si>
  <si>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</si>
  <si>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</si>
  <si>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Mioveni Bd Dacia (F)</t>
  </si>
  <si>
    <t>S</t>
  </si>
  <si>
    <t>Mioveni Spital</t>
  </si>
  <si>
    <t>Valea Stanii Ramificatie</t>
  </si>
  <si>
    <t>Clucereasa3</t>
  </si>
  <si>
    <t>Cismea1</t>
  </si>
  <si>
    <t>Cismea2</t>
  </si>
  <si>
    <t>Cismea3</t>
  </si>
  <si>
    <t>Cismea4</t>
  </si>
  <si>
    <t>Bajesti1</t>
  </si>
  <si>
    <t>Bajesti centru</t>
  </si>
  <si>
    <t>Balilesti1</t>
  </si>
  <si>
    <t>Balilesti2</t>
  </si>
  <si>
    <t>Balilesti3 Centru</t>
  </si>
  <si>
    <t>Balilesti4</t>
  </si>
  <si>
    <t>Balilesti5</t>
  </si>
  <si>
    <t>Golesti</t>
  </si>
  <si>
    <t>Coteasca Moisoiu</t>
  </si>
  <si>
    <t>D</t>
  </si>
  <si>
    <t>Coteasca Draghescu</t>
  </si>
  <si>
    <t>Putina Sat</t>
  </si>
  <si>
    <t>Vladestii de Sus</t>
  </si>
  <si>
    <t>Vladesti Valea lacului</t>
  </si>
  <si>
    <t>Vladesti Bahneni</t>
  </si>
  <si>
    <t>Vladesti Centru</t>
  </si>
  <si>
    <t>Vladesti Primarie</t>
  </si>
  <si>
    <t>Vladesti Olteanu</t>
  </si>
  <si>
    <t>Vladesti Valea Lui Dan</t>
  </si>
  <si>
    <t>Vladesti Valea Ursului</t>
  </si>
  <si>
    <t>Valea Silistii1</t>
  </si>
  <si>
    <t>Valea Silistii2</t>
  </si>
  <si>
    <t>Brosteni2</t>
  </si>
  <si>
    <t>Brosteni1</t>
  </si>
  <si>
    <t>Aninoasa Centru</t>
  </si>
  <si>
    <t>Berevoesti</t>
  </si>
  <si>
    <t>Berevoesti Primarie</t>
  </si>
  <si>
    <t>1=5</t>
  </si>
  <si>
    <t>EMITENT,</t>
  </si>
  <si>
    <t>039</t>
  </si>
  <si>
    <t>Mioveni Atg. Vulturul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</si>
</sst>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5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8" x14ac:dyDescent="0.25">
      <c r="A11" s="12" t="s">
        <v>28</v>
      </c>
      <c r="B11" s="12"/>
      <c r="C11" s="12"/>
      <c r="D11" s="12"/>
      <c r="E11" s="14" t="s">
        <v>81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0.70833333333333337</v>
      </c>
      <c r="B16" s="32">
        <v>0.41666666666666669</v>
      </c>
      <c r="C16" s="32">
        <v>0.59722222222222221</v>
      </c>
      <c r="D16" s="33"/>
      <c r="E16" s="33"/>
      <c r="F16" s="34">
        <v>0</v>
      </c>
      <c r="G16" s="35">
        <v>0</v>
      </c>
      <c r="H16" s="36" t="s">
        <v>82</v>
      </c>
      <c r="I16" s="33">
        <f t="shared" ref="I16:K16" si="0">I17+TIME(0,0,(3600*($O17-$O16)/(INDEX($T$5:$AB$6,MATCH(I$15,$S$5:$S$6,0),MATCH(CONCATENATE($P17,$Q17),$T$4:$AB$4,0)))+$T$8))</f>
        <v>0.32525462962962948</v>
      </c>
      <c r="J16" s="33">
        <f t="shared" si="0"/>
        <v>0.58567129629629633</v>
      </c>
      <c r="K16" s="33">
        <f t="shared" si="0"/>
        <v>0.68983796296296307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B17" si="1">A16+TIME(0,0,(3600*($O17-$O16)/(INDEX($T$5:$AB$6,MATCH(A$15,$S$5:$S$6,0),MATCH(CONCATENATE($P17,$Q17),$T$4:$AB$4,0)))+$T$8))</f>
        <v>0.709050925925926</v>
      </c>
      <c r="B17" s="41">
        <f t="shared" si="1"/>
        <v>0.41738425925925926</v>
      </c>
      <c r="C17" s="41">
        <f t="shared" ref="C17" si="2">C16+TIME(0,0,(3600*($O17-$O16)/(INDEX($T$5:$AB$6,MATCH(C$15,$S$5:$S$6,0),MATCH(CONCATENATE($P17,$Q17),$T$4:$AB$4,0)))+$T$8))</f>
        <v>0.59793981481481484</v>
      </c>
      <c r="D17" s="41"/>
      <c r="E17" s="41"/>
      <c r="F17" s="42">
        <v>0.4</v>
      </c>
      <c r="G17" s="43">
        <v>1</v>
      </c>
      <c r="H17" s="42" t="s">
        <v>43</v>
      </c>
      <c r="I17" s="41">
        <f t="shared" ref="I17:K17" si="3">I18+TIME(0,0,(3600*($O18-$O17)/(INDEX($T$5:$AB$6,MATCH(I$15,$S$5:$S$6,0),MATCH(CONCATENATE($P18,$Q18),$T$4:$AB$4,0)))+$T$8))</f>
        <v>0.3245370370370369</v>
      </c>
      <c r="J17" s="41">
        <f t="shared" si="3"/>
        <v>0.5849537037037037</v>
      </c>
      <c r="K17" s="41">
        <f t="shared" si="3"/>
        <v>0.68912037037037044</v>
      </c>
      <c r="L17" s="41"/>
      <c r="M17" s="44"/>
      <c r="O17" s="5">
        <f t="shared" ref="O17:O50" si="4">O16+F17</f>
        <v>0.4</v>
      </c>
      <c r="P17" s="8">
        <v>1</v>
      </c>
      <c r="Q17" s="45" t="s">
        <v>44</v>
      </c>
      <c r="R17" s="46">
        <f t="shared" ref="R17:S17" si="5">TIME(0,0,(3600*($O17-$O16)/(INDEX($T$5:$AB$6,MATCH(R$15,$S$5:$S$6,0),MATCH((CONCATENATE($P17,$Q17)),$T$4:$AB$4,0)))))</f>
        <v>3.2407407407407406E-4</v>
      </c>
      <c r="S17" s="46">
        <f t="shared" si="5"/>
        <v>4.1666666666666669E-4</v>
      </c>
      <c r="T17" s="1"/>
      <c r="U17" s="47"/>
      <c r="V17" s="1"/>
      <c r="W17" s="1"/>
    </row>
    <row r="18" spans="1:23" ht="13.5" customHeight="1" x14ac:dyDescent="0.25">
      <c r="A18" s="40">
        <f t="shared" ref="A18:B18" si="6">A17+TIME(0,0,(3600*($O18-$O17)/(INDEX($T$5:$AB$6,MATCH(A$15,$S$5:$S$6,0),MATCH(CONCATENATE($P18,$Q18),$T$4:$AB$4,0)))+$T$8))</f>
        <v>0.71052083333333338</v>
      </c>
      <c r="B18" s="41">
        <f t="shared" si="6"/>
        <v>0.41885416666666669</v>
      </c>
      <c r="C18" s="41">
        <f t="shared" ref="C18" si="7">C17+TIME(0,0,(3600*($O18-$O17)/(INDEX($T$5:$AB$6,MATCH(C$15,$S$5:$S$6,0),MATCH(CONCATENATE($P18,$Q18),$T$4:$AB$4,0)))+$T$8))</f>
        <v>0.59940972222222222</v>
      </c>
      <c r="D18" s="41"/>
      <c r="E18" s="41"/>
      <c r="F18" s="42">
        <v>1.3</v>
      </c>
      <c r="G18" s="43">
        <v>2</v>
      </c>
      <c r="H18" s="42" t="s">
        <v>45</v>
      </c>
      <c r="I18" s="41">
        <f t="shared" ref="I18:K18" si="8">I19+TIME(0,0,(3600*($O19-$O18)/(INDEX($T$5:$AB$6,MATCH(I$15,$S$5:$S$6,0),MATCH(CONCATENATE($P19,$Q19),$T$4:$AB$4,0)))+$T$8))</f>
        <v>0.32306712962962947</v>
      </c>
      <c r="J18" s="41">
        <f t="shared" si="8"/>
        <v>0.58348379629629632</v>
      </c>
      <c r="K18" s="41">
        <f t="shared" si="8"/>
        <v>0.68765046296296306</v>
      </c>
      <c r="L18" s="41"/>
      <c r="M18" s="44"/>
      <c r="O18" s="5">
        <f t="shared" si="4"/>
        <v>1.7000000000000002</v>
      </c>
      <c r="P18" s="8">
        <v>1</v>
      </c>
      <c r="Q18" s="45" t="s">
        <v>44</v>
      </c>
      <c r="R18" s="46">
        <f t="shared" ref="R18:S18" si="9">TIME(0,0,(3600*($O18-$O17)/(INDEX($T$5:$AB$6,MATCH(R$15,$S$5:$S$6,0),MATCH((CONCATENATE($P18,$Q18)),$T$4:$AB$4,0)))))</f>
        <v>1.0763888888888889E-3</v>
      </c>
      <c r="S18" s="46">
        <f t="shared" si="9"/>
        <v>1.3541666666666667E-3</v>
      </c>
      <c r="T18" s="1"/>
      <c r="U18" s="47"/>
      <c r="V18" s="1"/>
      <c r="W18" s="1"/>
    </row>
    <row r="19" spans="1:23" ht="13.5" customHeight="1" x14ac:dyDescent="0.25">
      <c r="A19" s="40">
        <f t="shared" ref="A19:B19" si="10">A18+TIME(0,0,(3600*($O19-$O18)/(INDEX($T$5:$AB$6,MATCH(A$15,$S$5:$S$6,0),MATCH(CONCATENATE($P19,$Q19),$T$4:$AB$4,0)))+$T$8))</f>
        <v>0.71190972222222226</v>
      </c>
      <c r="B19" s="41">
        <f t="shared" si="10"/>
        <v>0.42024305555555558</v>
      </c>
      <c r="C19" s="41">
        <f t="shared" ref="C19" si="11">C18+TIME(0,0,(3600*($O19-$O18)/(INDEX($T$5:$AB$6,MATCH(C$15,$S$5:$S$6,0),MATCH(CONCATENATE($P19,$Q19),$T$4:$AB$4,0)))+$T$8))</f>
        <v>0.6007986111111111</v>
      </c>
      <c r="D19" s="41"/>
      <c r="E19" s="41"/>
      <c r="F19" s="42">
        <v>1.2</v>
      </c>
      <c r="G19" s="43">
        <v>3</v>
      </c>
      <c r="H19" s="42" t="s">
        <v>46</v>
      </c>
      <c r="I19" s="41">
        <f t="shared" ref="I19:K19" si="12">I20+TIME(0,0,(3600*($O20-$O19)/(INDEX($T$5:$AB$6,MATCH(I$15,$S$5:$S$6,0),MATCH(CONCATENATE($P20,$Q20),$T$4:$AB$4,0)))+$T$8))</f>
        <v>0.32167824074074058</v>
      </c>
      <c r="J19" s="41">
        <f t="shared" si="12"/>
        <v>0.58209490740740744</v>
      </c>
      <c r="K19" s="41">
        <f t="shared" si="12"/>
        <v>0.68626157407407418</v>
      </c>
      <c r="L19" s="41"/>
      <c r="M19" s="44"/>
      <c r="O19" s="5">
        <f t="shared" si="4"/>
        <v>2.9000000000000004</v>
      </c>
      <c r="P19" s="8">
        <v>1</v>
      </c>
      <c r="Q19" s="45" t="s">
        <v>44</v>
      </c>
      <c r="R19" s="46">
        <f t="shared" ref="R19:S19" si="13">TIME(0,0,(3600*($O19-$O18)/(INDEX($T$5:$AB$6,MATCH(R$15,$S$5:$S$6,0),MATCH((CONCATENATE($P19,$Q19)),$T$4:$AB$4,0)))))</f>
        <v>9.9537037037037042E-4</v>
      </c>
      <c r="S19" s="46">
        <f t="shared" si="13"/>
        <v>1.25E-3</v>
      </c>
      <c r="T19" s="1"/>
      <c r="U19" s="47"/>
      <c r="V19" s="1"/>
      <c r="W19" s="1"/>
    </row>
    <row r="20" spans="1:23" ht="13.5" customHeight="1" x14ac:dyDescent="0.25">
      <c r="A20" s="40">
        <f t="shared" ref="A20:B20" si="14">A19+TIME(0,0,(3600*($O20-$O19)/(INDEX($T$5:$AB$6,MATCH(A$15,$S$5:$S$6,0),MATCH(CONCATENATE($P20,$Q20),$T$4:$AB$4,0)))+$T$8))</f>
        <v>0.71379629629629637</v>
      </c>
      <c r="B20" s="41">
        <f t="shared" si="14"/>
        <v>0.42212962962962963</v>
      </c>
      <c r="C20" s="41">
        <f t="shared" ref="C20" si="15">C19+TIME(0,0,(3600*($O20-$O19)/(INDEX($T$5:$AB$6,MATCH(C$15,$S$5:$S$6,0),MATCH(CONCATENATE($P20,$Q20),$T$4:$AB$4,0)))+$T$8))</f>
        <v>0.60268518518518521</v>
      </c>
      <c r="D20" s="41"/>
      <c r="E20" s="41"/>
      <c r="F20" s="42">
        <v>1.8</v>
      </c>
      <c r="G20" s="43">
        <v>4</v>
      </c>
      <c r="H20" s="42" t="s">
        <v>47</v>
      </c>
      <c r="I20" s="41">
        <f t="shared" ref="I20:K20" si="16">I21+TIME(0,0,(3600*($O21-$O20)/(INDEX($T$5:$AB$6,MATCH(I$15,$S$5:$S$6,0),MATCH(CONCATENATE($P21,$Q21),$T$4:$AB$4,0)))+$T$8))</f>
        <v>0.31979166666666653</v>
      </c>
      <c r="J20" s="41">
        <f t="shared" si="16"/>
        <v>0.58020833333333333</v>
      </c>
      <c r="K20" s="41">
        <f t="shared" si="16"/>
        <v>0.68437500000000007</v>
      </c>
      <c r="L20" s="41"/>
      <c r="M20" s="44"/>
      <c r="O20" s="5">
        <f t="shared" si="4"/>
        <v>4.7</v>
      </c>
      <c r="P20" s="8">
        <v>1</v>
      </c>
      <c r="Q20" s="45" t="s">
        <v>44</v>
      </c>
      <c r="R20" s="46">
        <f t="shared" ref="R20:S20" si="17">TIME(0,0,(3600*($O20-$O19)/(INDEX($T$5:$AB$6,MATCH(R$15,$S$5:$S$6,0),MATCH((CONCATENATE($P20,$Q20)),$T$4:$AB$4,0)))))</f>
        <v>1.4930555555555556E-3</v>
      </c>
      <c r="S20" s="46">
        <f t="shared" si="17"/>
        <v>1.8750000000000001E-3</v>
      </c>
      <c r="T20" s="1"/>
      <c r="U20" s="47"/>
      <c r="V20" s="1"/>
      <c r="W20" s="1"/>
    </row>
    <row r="21" spans="1:23" ht="13.5" customHeight="1" x14ac:dyDescent="0.25">
      <c r="A21" s="40">
        <f t="shared" ref="A21:B21" si="18">A20+TIME(0,0,(3600*($O21-$O20)/(INDEX($T$5:$AB$6,MATCH(A$15,$S$5:$S$6,0),MATCH(CONCATENATE($P21,$Q21),$T$4:$AB$4,0)))+$T$8))</f>
        <v>0.71460648148148154</v>
      </c>
      <c r="B21" s="41">
        <f t="shared" si="18"/>
        <v>0.4229398148148148</v>
      </c>
      <c r="C21" s="41">
        <f t="shared" ref="C21" si="19">C20+TIME(0,0,(3600*($O21-$O20)/(INDEX($T$5:$AB$6,MATCH(C$15,$S$5:$S$6,0),MATCH(CONCATENATE($P21,$Q21),$T$4:$AB$4,0)))+$T$8))</f>
        <v>0.60349537037037038</v>
      </c>
      <c r="D21" s="41"/>
      <c r="E21" s="41"/>
      <c r="F21" s="42">
        <v>0.5</v>
      </c>
      <c r="G21" s="43">
        <v>5</v>
      </c>
      <c r="H21" s="42" t="s">
        <v>48</v>
      </c>
      <c r="I21" s="41">
        <f t="shared" ref="I21:K21" si="20">I22+TIME(0,0,(3600*($O22-$O21)/(INDEX($T$5:$AB$6,MATCH(I$15,$S$5:$S$6,0),MATCH(CONCATENATE($P22,$Q22),$T$4:$AB$4,0)))+$T$8))</f>
        <v>0.31898148148148137</v>
      </c>
      <c r="J21" s="41">
        <f t="shared" si="20"/>
        <v>0.57939814814814816</v>
      </c>
      <c r="K21" s="41">
        <f t="shared" si="20"/>
        <v>0.6835648148148149</v>
      </c>
      <c r="L21" s="41"/>
      <c r="M21" s="44"/>
      <c r="O21" s="5">
        <f t="shared" si="4"/>
        <v>5.2</v>
      </c>
      <c r="P21" s="8">
        <v>1</v>
      </c>
      <c r="Q21" s="45" t="s">
        <v>44</v>
      </c>
      <c r="R21" s="46">
        <f t="shared" ref="R21:S21" si="21">TIME(0,0,(3600*($O21-$O20)/(INDEX($T$5:$AB$6,MATCH(R$15,$S$5:$S$6,0),MATCH((CONCATENATE($P21,$Q21)),$T$4:$AB$4,0)))))</f>
        <v>4.1666666666666669E-4</v>
      </c>
      <c r="S21" s="46">
        <f t="shared" si="21"/>
        <v>5.2083333333333333E-4</v>
      </c>
      <c r="T21" s="1"/>
      <c r="U21" s="47"/>
      <c r="V21" s="1"/>
      <c r="W21" s="1"/>
    </row>
    <row r="22" spans="1:23" ht="13.5" customHeight="1" x14ac:dyDescent="0.25">
      <c r="A22" s="40">
        <f t="shared" ref="A22:B22" si="22">A21+TIME(0,0,(3600*($O22-$O21)/(INDEX($T$5:$AB$6,MATCH(A$15,$S$5:$S$6,0),MATCH(CONCATENATE($P22,$Q22),$T$4:$AB$4,0)))+$T$8))</f>
        <v>0.7155787037037038</v>
      </c>
      <c r="B22" s="41">
        <f t="shared" si="22"/>
        <v>0.423912037037037</v>
      </c>
      <c r="C22" s="41">
        <f t="shared" ref="C22" si="23">C21+TIME(0,0,(3600*($O22-$O21)/(INDEX($T$5:$AB$6,MATCH(C$15,$S$5:$S$6,0),MATCH(CONCATENATE($P22,$Q22),$T$4:$AB$4,0)))+$T$8))</f>
        <v>0.60446759259259264</v>
      </c>
      <c r="D22" s="41"/>
      <c r="E22" s="41"/>
      <c r="F22" s="42">
        <v>0.7</v>
      </c>
      <c r="G22" s="43">
        <v>6</v>
      </c>
      <c r="H22" s="42" t="s">
        <v>49</v>
      </c>
      <c r="I22" s="41">
        <f t="shared" ref="I22:K22" si="24">I23+TIME(0,0,(3600*($O23-$O22)/(INDEX($T$5:$AB$6,MATCH(I$15,$S$5:$S$6,0),MATCH(CONCATENATE($P23,$Q23),$T$4:$AB$4,0)))+$T$8))</f>
        <v>0.31800925925925916</v>
      </c>
      <c r="J22" s="41">
        <f t="shared" si="24"/>
        <v>0.5784259259259259</v>
      </c>
      <c r="K22" s="41">
        <f t="shared" si="24"/>
        <v>0.68259259259259264</v>
      </c>
      <c r="L22" s="41"/>
      <c r="M22" s="44"/>
      <c r="O22" s="5">
        <f t="shared" si="4"/>
        <v>5.9</v>
      </c>
      <c r="P22" s="8">
        <v>1</v>
      </c>
      <c r="Q22" s="45" t="s">
        <v>44</v>
      </c>
      <c r="R22" s="46">
        <f t="shared" ref="R22:S22" si="25">TIME(0,0,(3600*($O22-$O21)/(INDEX($T$5:$AB$6,MATCH(R$15,$S$5:$S$6,0),MATCH((CONCATENATE($P22,$Q22)),$T$4:$AB$4,0)))))</f>
        <v>5.7870370370370378E-4</v>
      </c>
      <c r="S22" s="46">
        <f t="shared" si="25"/>
        <v>7.291666666666667E-4</v>
      </c>
      <c r="T22" s="1"/>
      <c r="U22" s="47"/>
      <c r="V22" s="1"/>
      <c r="W22" s="1"/>
    </row>
    <row r="23" spans="1:23" ht="13.5" customHeight="1" x14ac:dyDescent="0.25">
      <c r="A23" s="40">
        <f t="shared" ref="A23:B23" si="26">A22+TIME(0,0,(3600*($O23-$O22)/(INDEX($T$5:$AB$6,MATCH(A$15,$S$5:$S$6,0),MATCH(CONCATENATE($P23,$Q23),$T$4:$AB$4,0)))+$T$8))</f>
        <v>0.71663194444444456</v>
      </c>
      <c r="B23" s="41">
        <f t="shared" si="26"/>
        <v>0.42496527777777776</v>
      </c>
      <c r="C23" s="41">
        <f t="shared" ref="C23" si="27">C22+TIME(0,0,(3600*($O23-$O22)/(INDEX($T$5:$AB$6,MATCH(C$15,$S$5:$S$6,0),MATCH(CONCATENATE($P23,$Q23),$T$4:$AB$4,0)))+$T$8))</f>
        <v>0.6055208333333334</v>
      </c>
      <c r="D23" s="41"/>
      <c r="E23" s="41"/>
      <c r="F23" s="42">
        <v>0.8</v>
      </c>
      <c r="G23" s="43">
        <v>7</v>
      </c>
      <c r="H23" s="42" t="s">
        <v>50</v>
      </c>
      <c r="I23" s="41">
        <f t="shared" ref="I23:K23" si="28">I24+TIME(0,0,(3600*($O24-$O23)/(INDEX($T$5:$AB$6,MATCH(I$15,$S$5:$S$6,0),MATCH(CONCATENATE($P24,$Q24),$T$4:$AB$4,0)))+$T$8))</f>
        <v>0.3169560185185184</v>
      </c>
      <c r="J23" s="41">
        <f t="shared" si="28"/>
        <v>0.57737268518518514</v>
      </c>
      <c r="K23" s="41">
        <f t="shared" si="28"/>
        <v>0.68153935185185188</v>
      </c>
      <c r="L23" s="41"/>
      <c r="M23" s="44"/>
      <c r="O23" s="5">
        <f t="shared" si="4"/>
        <v>6.7</v>
      </c>
      <c r="P23" s="8">
        <v>1</v>
      </c>
      <c r="Q23" s="45" t="s">
        <v>44</v>
      </c>
      <c r="R23" s="46">
        <f t="shared" ref="R23:S23" si="29">TIME(0,0,(3600*($O23-$O22)/(INDEX($T$5:$AB$6,MATCH(R$15,$S$5:$S$6,0),MATCH((CONCATENATE($P23,$Q23)),$T$4:$AB$4,0)))))</f>
        <v>6.5972222222222213E-4</v>
      </c>
      <c r="S23" s="46">
        <f t="shared" si="29"/>
        <v>8.3333333333333339E-4</v>
      </c>
      <c r="T23" s="1"/>
      <c r="U23" s="47"/>
      <c r="V23" s="1"/>
      <c r="W23" s="1"/>
    </row>
    <row r="24" spans="1:23" ht="13.5" customHeight="1" x14ac:dyDescent="0.25">
      <c r="A24" s="40">
        <f t="shared" ref="A24:B24" si="30">A23+TIME(0,0,(3600*($O24-$O23)/(INDEX($T$5:$AB$6,MATCH(A$15,$S$5:$S$6,0),MATCH(CONCATENATE($P24,$Q24),$T$4:$AB$4,0)))+$T$8))</f>
        <v>0.71734953703703719</v>
      </c>
      <c r="B24" s="41">
        <f t="shared" si="30"/>
        <v>0.42568287037037034</v>
      </c>
      <c r="C24" s="41">
        <f t="shared" ref="C24" si="31">C23+TIME(0,0,(3600*($O24-$O23)/(INDEX($T$5:$AB$6,MATCH(C$15,$S$5:$S$6,0),MATCH(CONCATENATE($P24,$Q24),$T$4:$AB$4,0)))+$T$8))</f>
        <v>0.60623842592592603</v>
      </c>
      <c r="D24" s="41"/>
      <c r="E24" s="41"/>
      <c r="F24" s="42">
        <v>0.4</v>
      </c>
      <c r="G24" s="43">
        <v>8</v>
      </c>
      <c r="H24" s="42" t="s">
        <v>51</v>
      </c>
      <c r="I24" s="41">
        <f t="shared" ref="I24:K24" si="32">I25+TIME(0,0,(3600*($O25-$O24)/(INDEX($T$5:$AB$6,MATCH(I$15,$S$5:$S$6,0),MATCH(CONCATENATE($P25,$Q25),$T$4:$AB$4,0)))+$T$8))</f>
        <v>0.31623842592592583</v>
      </c>
      <c r="J24" s="41">
        <f t="shared" si="32"/>
        <v>0.57665509259259251</v>
      </c>
      <c r="K24" s="41">
        <f t="shared" si="32"/>
        <v>0.68082175925925925</v>
      </c>
      <c r="L24" s="41"/>
      <c r="M24" s="44"/>
      <c r="O24" s="5">
        <f t="shared" si="4"/>
        <v>7.1000000000000005</v>
      </c>
      <c r="P24" s="8">
        <v>1</v>
      </c>
      <c r="Q24" s="45" t="s">
        <v>44</v>
      </c>
      <c r="R24" s="46">
        <f t="shared" ref="R24:S24" si="33">TIME(0,0,(3600*($O24-$O23)/(INDEX($T$5:$AB$6,MATCH(R$15,$S$5:$S$6,0),MATCH((CONCATENATE($P24,$Q24)),$T$4:$AB$4,0)))))</f>
        <v>3.2407407407407406E-4</v>
      </c>
      <c r="S24" s="46">
        <f t="shared" si="33"/>
        <v>4.1666666666666669E-4</v>
      </c>
      <c r="T24" s="1"/>
      <c r="U24" s="47"/>
      <c r="V24" s="1"/>
      <c r="W24" s="1"/>
    </row>
    <row r="25" spans="1:23" ht="13.5" customHeight="1" x14ac:dyDescent="0.25">
      <c r="A25" s="40">
        <f t="shared" ref="A25:B25" si="34">A24+TIME(0,0,(3600*($O25-$O24)/(INDEX($T$5:$AB$6,MATCH(A$15,$S$5:$S$6,0),MATCH(CONCATENATE($P25,$Q25),$T$4:$AB$4,0)))+$T$8))</f>
        <v>0.71940972222222233</v>
      </c>
      <c r="B25" s="41">
        <f t="shared" si="34"/>
        <v>0.42774305555555553</v>
      </c>
      <c r="C25" s="41">
        <f t="shared" ref="C25" si="35">C24+TIME(0,0,(3600*($O25-$O24)/(INDEX($T$5:$AB$6,MATCH(C$15,$S$5:$S$6,0),MATCH(CONCATENATE($P25,$Q25),$T$4:$AB$4,0)))+$T$8))</f>
        <v>0.60829861111111116</v>
      </c>
      <c r="D25" s="41"/>
      <c r="E25" s="41"/>
      <c r="F25" s="42">
        <v>2</v>
      </c>
      <c r="G25" s="43">
        <v>9</v>
      </c>
      <c r="H25" s="42" t="s">
        <v>52</v>
      </c>
      <c r="I25" s="41">
        <f t="shared" ref="I25:K25" si="36">I26+TIME(0,0,(3600*($O26-$O25)/(INDEX($T$5:$AB$6,MATCH(I$15,$S$5:$S$6,0),MATCH(CONCATENATE($P26,$Q26),$T$4:$AB$4,0)))+$T$8))</f>
        <v>0.31417824074074063</v>
      </c>
      <c r="J25" s="41">
        <f t="shared" si="36"/>
        <v>0.57459490740740737</v>
      </c>
      <c r="K25" s="41">
        <f t="shared" si="36"/>
        <v>0.67876157407407411</v>
      </c>
      <c r="L25" s="41"/>
      <c r="M25" s="44"/>
      <c r="O25" s="5">
        <f t="shared" si="4"/>
        <v>9.1000000000000014</v>
      </c>
      <c r="P25" s="8">
        <v>1</v>
      </c>
      <c r="Q25" s="45" t="s">
        <v>44</v>
      </c>
      <c r="R25" s="46">
        <f t="shared" ref="R25:S25" si="37">TIME(0,0,(3600*($O25-$O24)/(INDEX($T$5:$AB$6,MATCH(R$15,$S$5:$S$6,0),MATCH((CONCATENATE($P25,$Q25)),$T$4:$AB$4,0)))))</f>
        <v>1.6666666666666668E-3</v>
      </c>
      <c r="S25" s="46">
        <f t="shared" si="37"/>
        <v>2.0833333333333333E-3</v>
      </c>
      <c r="T25" s="1"/>
      <c r="U25" s="47"/>
      <c r="V25" s="1"/>
      <c r="W25" s="1"/>
    </row>
    <row r="26" spans="1:23" ht="13.5" customHeight="1" x14ac:dyDescent="0.25">
      <c r="A26" s="40">
        <f t="shared" ref="A26:B26" si="38">A25+TIME(0,0,(3600*($O26-$O25)/(INDEX($T$5:$AB$6,MATCH(A$15,$S$5:$S$6,0),MATCH(CONCATENATE($P26,$Q26),$T$4:$AB$4,0)))+$T$8))</f>
        <v>0.72054398148148158</v>
      </c>
      <c r="B26" s="41">
        <f t="shared" si="38"/>
        <v>0.42887731481481478</v>
      </c>
      <c r="C26" s="41">
        <f t="shared" ref="C26" si="39">C25+TIME(0,0,(3600*($O26-$O25)/(INDEX($T$5:$AB$6,MATCH(C$15,$S$5:$S$6,0),MATCH(CONCATENATE($P26,$Q26),$T$4:$AB$4,0)))+$T$8))</f>
        <v>0.60943287037037042</v>
      </c>
      <c r="D26" s="41"/>
      <c r="E26" s="41"/>
      <c r="F26" s="42">
        <v>0.9</v>
      </c>
      <c r="G26" s="43">
        <v>10</v>
      </c>
      <c r="H26" s="42" t="s">
        <v>53</v>
      </c>
      <c r="I26" s="41">
        <f t="shared" ref="I26:K26" si="40">I27+TIME(0,0,(3600*($O27-$O26)/(INDEX($T$5:$AB$6,MATCH(I$15,$S$5:$S$6,0),MATCH(CONCATENATE($P27,$Q27),$T$4:$AB$4,0)))+$T$8))</f>
        <v>0.31304398148148138</v>
      </c>
      <c r="J26" s="41">
        <f t="shared" si="40"/>
        <v>0.57346064814814812</v>
      </c>
      <c r="K26" s="41">
        <f t="shared" si="40"/>
        <v>0.67762731481481486</v>
      </c>
      <c r="L26" s="41"/>
      <c r="M26" s="44"/>
      <c r="O26" s="5">
        <f t="shared" si="4"/>
        <v>10.000000000000002</v>
      </c>
      <c r="P26" s="8">
        <v>1</v>
      </c>
      <c r="Q26" s="45" t="s">
        <v>44</v>
      </c>
      <c r="R26" s="46">
        <f t="shared" ref="R26:S27" si="41">TIME(0,0,(3600*($O26-$O25)/(INDEX($T$5:$AB$6,MATCH(R$15,$S$5:$S$6,0),MATCH((CONCATENATE($P26,$Q26)),$T$4:$AB$4,0)))))</f>
        <v>7.407407407407407E-4</v>
      </c>
      <c r="S26" s="46">
        <f t="shared" si="41"/>
        <v>9.3750000000000007E-4</v>
      </c>
      <c r="T26" s="1"/>
      <c r="U26" s="47"/>
      <c r="V26" s="1"/>
      <c r="W26" s="1"/>
    </row>
    <row r="27" spans="1:23" ht="13.5" customHeight="1" x14ac:dyDescent="0.25">
      <c r="A27" s="40">
        <f t="shared" ref="A27:B27" si="42">A26+TIME(0,0,(3600*($O27-$O26)/(INDEX($T$5:$AB$6,MATCH(A$15,$S$5:$S$6,0),MATCH(CONCATENATE($P27,$Q27),$T$4:$AB$4,0)))+$T$8))</f>
        <v>0.72310185185185194</v>
      </c>
      <c r="B27" s="41">
        <f t="shared" si="42"/>
        <v>0.43143518518518514</v>
      </c>
      <c r="C27" s="41">
        <f t="shared" ref="C27" si="43">C26+TIME(0,0,(3600*($O27-$O26)/(INDEX($T$5:$AB$6,MATCH(C$15,$S$5:$S$6,0),MATCH(CONCATENATE($P27,$Q27),$T$4:$AB$4,0)))+$T$8))</f>
        <v>0.61199074074074078</v>
      </c>
      <c r="D27" s="41"/>
      <c r="E27" s="41"/>
      <c r="F27" s="42">
        <v>2.6</v>
      </c>
      <c r="G27" s="43">
        <v>11</v>
      </c>
      <c r="H27" s="42" t="s">
        <v>54</v>
      </c>
      <c r="I27" s="41">
        <f t="shared" ref="I27:K27" si="44">I28+TIME(0,0,(3600*($O28-$O27)/(INDEX($T$5:$AB$6,MATCH(I$15,$S$5:$S$6,0),MATCH(CONCATENATE($P28,$Q28),$T$4:$AB$4,0)))+$T$8))</f>
        <v>0.31048611111111102</v>
      </c>
      <c r="J27" s="41">
        <f t="shared" si="44"/>
        <v>0.57090277777777776</v>
      </c>
      <c r="K27" s="41">
        <f t="shared" si="44"/>
        <v>0.6750694444444445</v>
      </c>
      <c r="L27" s="41"/>
      <c r="M27" s="44"/>
      <c r="O27" s="5">
        <f t="shared" si="4"/>
        <v>12.600000000000001</v>
      </c>
      <c r="P27" s="8">
        <v>1</v>
      </c>
      <c r="Q27" s="45" t="s">
        <v>44</v>
      </c>
      <c r="R27" s="46">
        <f t="shared" si="41"/>
        <v>2.1643518518518518E-3</v>
      </c>
      <c r="S27" s="46">
        <f t="shared" si="41"/>
        <v>2.7083333333333334E-3</v>
      </c>
      <c r="T27" s="1"/>
      <c r="U27" s="47"/>
      <c r="V27" s="1"/>
      <c r="W27" s="1"/>
    </row>
    <row r="28" spans="1:23" ht="13.5" customHeight="1" x14ac:dyDescent="0.25">
      <c r="A28" s="40">
        <f t="shared" ref="A28:B28" si="45">A27+TIME(0,0,(3600*($O28-$O27)/(INDEX($T$5:$AB$6,MATCH(A$15,$S$5:$S$6,0),MATCH(CONCATENATE($P28,$Q28),$T$4:$AB$4,0)))+$T$8))</f>
        <v>0.7240740740740742</v>
      </c>
      <c r="B28" s="41">
        <f t="shared" si="45"/>
        <v>0.43240740740740735</v>
      </c>
      <c r="C28" s="41">
        <f t="shared" ref="C28" si="46">C27+TIME(0,0,(3600*($O28-$O27)/(INDEX($T$5:$AB$6,MATCH(C$15,$S$5:$S$6,0),MATCH(CONCATENATE($P28,$Q28),$T$4:$AB$4,0)))+$T$8))</f>
        <v>0.61296296296296304</v>
      </c>
      <c r="D28" s="41"/>
      <c r="E28" s="41"/>
      <c r="F28" s="42">
        <v>0.7</v>
      </c>
      <c r="G28" s="43">
        <v>12</v>
      </c>
      <c r="H28" s="42" t="s">
        <v>55</v>
      </c>
      <c r="I28" s="41">
        <f t="shared" ref="I28:K28" si="47">I29+TIME(0,0,(3600*($O29-$O28)/(INDEX($T$5:$AB$6,MATCH(I$15,$S$5:$S$6,0),MATCH(CONCATENATE($P29,$Q29),$T$4:$AB$4,0)))+$T$8))</f>
        <v>0.30951388888888881</v>
      </c>
      <c r="J28" s="41">
        <f t="shared" si="47"/>
        <v>0.5699305555555555</v>
      </c>
      <c r="K28" s="41">
        <f t="shared" si="47"/>
        <v>0.67409722222222224</v>
      </c>
      <c r="L28" s="41"/>
      <c r="M28" s="44"/>
      <c r="O28" s="5">
        <f t="shared" si="4"/>
        <v>13.3</v>
      </c>
      <c r="P28" s="8">
        <v>1</v>
      </c>
      <c r="Q28" s="45" t="s">
        <v>44</v>
      </c>
      <c r="R28" s="46">
        <f t="shared" ref="R28:S28" si="48">TIME(0,0,(3600*($O28-$O27)/(INDEX($T$5:$AB$6,MATCH(R$15,$S$5:$S$6,0),MATCH((CONCATENATE($P28,$Q28)),$T$4:$AB$4,0)))))</f>
        <v>5.7870370370370378E-4</v>
      </c>
      <c r="S28" s="46">
        <f t="shared" si="48"/>
        <v>7.291666666666667E-4</v>
      </c>
      <c r="T28" s="1"/>
      <c r="U28" s="47"/>
      <c r="V28" s="1"/>
      <c r="W28" s="1"/>
    </row>
    <row r="29" spans="1:23" ht="13.5" customHeight="1" x14ac:dyDescent="0.25">
      <c r="A29" s="40">
        <f t="shared" ref="A29:B29" si="49">A28+TIME(0,0,(3600*($O29-$O28)/(INDEX($T$5:$AB$6,MATCH(A$15,$S$5:$S$6,0),MATCH(CONCATENATE($P29,$Q29),$T$4:$AB$4,0)))+$T$8))</f>
        <v>0.72520833333333345</v>
      </c>
      <c r="B29" s="41">
        <f t="shared" si="49"/>
        <v>0.4335416666666666</v>
      </c>
      <c r="C29" s="41">
        <f t="shared" ref="C29" si="50">C28+TIME(0,0,(3600*($O29-$O28)/(INDEX($T$5:$AB$6,MATCH(C$15,$S$5:$S$6,0),MATCH(CONCATENATE($P29,$Q29),$T$4:$AB$4,0)))+$T$8))</f>
        <v>0.61409722222222229</v>
      </c>
      <c r="D29" s="41"/>
      <c r="E29" s="41"/>
      <c r="F29" s="42">
        <v>0.9</v>
      </c>
      <c r="G29" s="43">
        <v>13</v>
      </c>
      <c r="H29" s="42" t="s">
        <v>56</v>
      </c>
      <c r="I29" s="41">
        <f t="shared" ref="I29:K29" si="51">I30+TIME(0,0,(3600*($O30-$O29)/(INDEX($T$5:$AB$6,MATCH(I$15,$S$5:$S$6,0),MATCH(CONCATENATE($P30,$Q30),$T$4:$AB$4,0)))+$T$8))</f>
        <v>0.30837962962962956</v>
      </c>
      <c r="J29" s="41">
        <f t="shared" si="51"/>
        <v>0.56879629629629624</v>
      </c>
      <c r="K29" s="41">
        <f t="shared" si="51"/>
        <v>0.67296296296296299</v>
      </c>
      <c r="L29" s="41"/>
      <c r="M29" s="44"/>
      <c r="O29" s="5">
        <f t="shared" si="4"/>
        <v>14.200000000000001</v>
      </c>
      <c r="P29" s="8">
        <v>1</v>
      </c>
      <c r="Q29" s="45" t="s">
        <v>44</v>
      </c>
      <c r="R29" s="46">
        <f t="shared" ref="R29:S29" si="52">TIME(0,0,(3600*($O29-$O28)/(INDEX($T$5:$AB$6,MATCH(R$15,$S$5:$S$6,0),MATCH((CONCATENATE($P29,$Q29)),$T$4:$AB$4,0)))))</f>
        <v>7.407407407407407E-4</v>
      </c>
      <c r="S29" s="46">
        <f t="shared" si="52"/>
        <v>9.3750000000000007E-4</v>
      </c>
      <c r="T29" s="1"/>
      <c r="U29" s="47"/>
      <c r="V29" s="1"/>
      <c r="W29" s="1"/>
    </row>
    <row r="30" spans="1:23" ht="13.5" customHeight="1" x14ac:dyDescent="0.25">
      <c r="A30" s="40">
        <f t="shared" ref="A30:B30" si="53">A29+TIME(0,0,(3600*($O30-$O29)/(INDEX($T$5:$AB$6,MATCH(A$15,$S$5:$S$6,0),MATCH(CONCATENATE($P30,$Q30),$T$4:$AB$4,0)))+$T$8))</f>
        <v>0.72626157407407421</v>
      </c>
      <c r="B30" s="41">
        <f t="shared" si="53"/>
        <v>0.43459490740740736</v>
      </c>
      <c r="C30" s="41">
        <f t="shared" ref="C30" si="54">C29+TIME(0,0,(3600*($O30-$O29)/(INDEX($T$5:$AB$6,MATCH(C$15,$S$5:$S$6,0),MATCH(CONCATENATE($P30,$Q30),$T$4:$AB$4,0)))+$T$8))</f>
        <v>0.61515046296296305</v>
      </c>
      <c r="D30" s="41"/>
      <c r="E30" s="41"/>
      <c r="F30" s="42">
        <v>0.8</v>
      </c>
      <c r="G30" s="43">
        <v>14</v>
      </c>
      <c r="H30" s="42" t="s">
        <v>57</v>
      </c>
      <c r="I30" s="41">
        <f t="shared" ref="I30:K30" si="55">I31+TIME(0,0,(3600*($O31-$O30)/(INDEX($T$5:$AB$6,MATCH(I$15,$S$5:$S$6,0),MATCH(CONCATENATE($P31,$Q31),$T$4:$AB$4,0)))+$T$8))</f>
        <v>0.3073263888888888</v>
      </c>
      <c r="J30" s="41">
        <f t="shared" si="55"/>
        <v>0.56774305555555549</v>
      </c>
      <c r="K30" s="41">
        <f t="shared" si="55"/>
        <v>0.67190972222222223</v>
      </c>
      <c r="L30" s="41"/>
      <c r="M30" s="44"/>
      <c r="O30" s="5">
        <f t="shared" si="4"/>
        <v>15.000000000000002</v>
      </c>
      <c r="P30" s="8">
        <v>1</v>
      </c>
      <c r="Q30" s="45" t="s">
        <v>44</v>
      </c>
      <c r="R30" s="46">
        <f t="shared" ref="R30:S30" si="56">TIME(0,0,(3600*($O30-$O29)/(INDEX($T$5:$AB$6,MATCH(R$15,$S$5:$S$6,0),MATCH((CONCATENATE($P30,$Q30)),$T$4:$AB$4,0)))))</f>
        <v>6.5972222222222213E-4</v>
      </c>
      <c r="S30" s="46">
        <f t="shared" si="56"/>
        <v>8.3333333333333339E-4</v>
      </c>
      <c r="T30" s="1"/>
      <c r="U30" s="47"/>
      <c r="V30" s="1"/>
      <c r="W30" s="1"/>
    </row>
    <row r="31" spans="1:23" ht="13.5" customHeight="1" x14ac:dyDescent="0.25">
      <c r="A31" s="40">
        <f t="shared" ref="A31:B31" si="57">A30+TIME(0,0,(3600*($O31-$O30)/(INDEX($T$5:$AB$6,MATCH(A$15,$S$5:$S$6,0),MATCH(CONCATENATE($P31,$Q31),$T$4:$AB$4,0)))+$T$8))</f>
        <v>0.72731481481481497</v>
      </c>
      <c r="B31" s="41">
        <f t="shared" si="57"/>
        <v>0.43564814814814812</v>
      </c>
      <c r="C31" s="41">
        <f t="shared" ref="C31" si="58">C30+TIME(0,0,(3600*($O31-$O30)/(INDEX($T$5:$AB$6,MATCH(C$15,$S$5:$S$6,0),MATCH(CONCATENATE($P31,$Q31),$T$4:$AB$4,0)))+$T$8))</f>
        <v>0.61620370370370381</v>
      </c>
      <c r="D31" s="41"/>
      <c r="E31" s="41"/>
      <c r="F31" s="42">
        <v>0.8</v>
      </c>
      <c r="G31" s="43">
        <v>15</v>
      </c>
      <c r="H31" s="42" t="s">
        <v>58</v>
      </c>
      <c r="I31" s="41">
        <f t="shared" ref="I31:K31" si="59">I32+TIME(0,0,(3600*($O32-$O31)/(INDEX($T$5:$AB$6,MATCH(I$15,$S$5:$S$6,0),MATCH(CONCATENATE($P32,$Q32),$T$4:$AB$4,0)))+$T$8))</f>
        <v>0.30627314814814804</v>
      </c>
      <c r="J31" s="41">
        <f t="shared" si="59"/>
        <v>0.56668981481481473</v>
      </c>
      <c r="K31" s="41">
        <f t="shared" si="59"/>
        <v>0.67085648148148147</v>
      </c>
      <c r="L31" s="41"/>
      <c r="M31" s="44"/>
      <c r="O31" s="5">
        <f t="shared" si="4"/>
        <v>15.800000000000002</v>
      </c>
      <c r="P31" s="8">
        <v>1</v>
      </c>
      <c r="Q31" s="45" t="s">
        <v>44</v>
      </c>
      <c r="R31" s="46">
        <f t="shared" ref="R31:S31" si="60">TIME(0,0,(3600*($O31-$O30)/(INDEX($T$5:$AB$6,MATCH(R$15,$S$5:$S$6,0),MATCH((CONCATENATE($P31,$Q31)),$T$4:$AB$4,0)))))</f>
        <v>6.5972222222222213E-4</v>
      </c>
      <c r="S31" s="46">
        <f t="shared" si="60"/>
        <v>8.3333333333333339E-4</v>
      </c>
      <c r="T31" s="1"/>
      <c r="U31" s="47"/>
      <c r="V31" s="1"/>
      <c r="W31" s="1"/>
    </row>
    <row r="32" spans="1:23" ht="13.5" customHeight="1" x14ac:dyDescent="0.25">
      <c r="A32" s="40">
        <f t="shared" ref="A32:B32" si="61">A31+TIME(0,0,(3600*($O32-$O31)/(INDEX($T$5:$AB$6,MATCH(A$15,$S$5:$S$6,0),MATCH(CONCATENATE($P32,$Q32),$T$4:$AB$4,0)))+$T$8))</f>
        <v>0.72878472222222235</v>
      </c>
      <c r="B32" s="41">
        <f t="shared" si="61"/>
        <v>0.43711805555555555</v>
      </c>
      <c r="C32" s="41">
        <f t="shared" ref="C32" si="62">C31+TIME(0,0,(3600*($O32-$O31)/(INDEX($T$5:$AB$6,MATCH(C$15,$S$5:$S$6,0),MATCH(CONCATENATE($P32,$Q32),$T$4:$AB$4,0)))+$T$8))</f>
        <v>0.61767361111111119</v>
      </c>
      <c r="D32" s="41"/>
      <c r="E32" s="41"/>
      <c r="F32" s="42">
        <v>1.3</v>
      </c>
      <c r="G32" s="43">
        <v>16</v>
      </c>
      <c r="H32" s="42" t="s">
        <v>59</v>
      </c>
      <c r="I32" s="41">
        <f t="shared" ref="I32:K32" si="63">I33+TIME(0,0,(3600*($O33-$O32)/(INDEX($T$5:$AB$6,MATCH(I$15,$S$5:$S$6,0),MATCH(CONCATENATE($P33,$Q33),$T$4:$AB$4,0)))+$T$8))</f>
        <v>0.30480324074074061</v>
      </c>
      <c r="J32" s="41">
        <f t="shared" si="63"/>
        <v>0.56521990740740735</v>
      </c>
      <c r="K32" s="41">
        <f t="shared" si="63"/>
        <v>0.66938657407407409</v>
      </c>
      <c r="L32" s="41"/>
      <c r="M32" s="44"/>
      <c r="O32" s="5">
        <f t="shared" si="4"/>
        <v>17.100000000000001</v>
      </c>
      <c r="P32" s="8">
        <v>1</v>
      </c>
      <c r="Q32" s="45" t="s">
        <v>44</v>
      </c>
      <c r="R32" s="46">
        <f t="shared" ref="R32:S32" si="64">TIME(0,0,(3600*($O32-$O31)/(INDEX($T$5:$AB$6,MATCH(R$15,$S$5:$S$6,0),MATCH((CONCATENATE($P32,$Q32)),$T$4:$AB$4,0)))))</f>
        <v>1.0763888888888889E-3</v>
      </c>
      <c r="S32" s="46">
        <f t="shared" si="64"/>
        <v>1.3541666666666667E-3</v>
      </c>
      <c r="T32" s="1"/>
      <c r="U32" s="47"/>
      <c r="V32" s="1"/>
      <c r="W32" s="1"/>
    </row>
    <row r="33" spans="1:23" ht="13.5" customHeight="1" x14ac:dyDescent="0.25">
      <c r="A33" s="40">
        <f t="shared" ref="A33:B33" si="65">A32+TIME(0,0,(3600*($O33-$O32)/(INDEX($T$5:$AB$6,MATCH(A$15,$S$5:$S$6,0),MATCH(CONCATENATE($P33,$Q33),$T$4:$AB$4,0)))+$T$8))</f>
        <v>0.73050925925925936</v>
      </c>
      <c r="B33" s="41">
        <f t="shared" si="65"/>
        <v>0.43884259259259256</v>
      </c>
      <c r="C33" s="41">
        <f t="shared" ref="C33" si="66">C32+TIME(0,0,(3600*($O33-$O32)/(INDEX($T$5:$AB$6,MATCH(C$15,$S$5:$S$6,0),MATCH(CONCATENATE($P33,$Q33),$T$4:$AB$4,0)))+$T$8))</f>
        <v>0.6193981481481482</v>
      </c>
      <c r="D33" s="41"/>
      <c r="E33" s="41"/>
      <c r="F33" s="42">
        <v>1.6</v>
      </c>
      <c r="G33" s="43">
        <v>17</v>
      </c>
      <c r="H33" s="42" t="s">
        <v>60</v>
      </c>
      <c r="I33" s="41">
        <f t="shared" ref="I33:K33" si="67">I34+TIME(0,0,(3600*($O34-$O33)/(INDEX($T$5:$AB$6,MATCH(I$15,$S$5:$S$6,0),MATCH(CONCATENATE($P34,$Q34),$T$4:$AB$4,0)))+$T$8))</f>
        <v>0.3030787037037036</v>
      </c>
      <c r="J33" s="41">
        <f t="shared" si="67"/>
        <v>0.56349537037037034</v>
      </c>
      <c r="K33" s="41">
        <f t="shared" si="67"/>
        <v>0.66766203703703708</v>
      </c>
      <c r="L33" s="41"/>
      <c r="M33" s="44"/>
      <c r="O33" s="5">
        <f t="shared" si="4"/>
        <v>18.700000000000003</v>
      </c>
      <c r="P33" s="8">
        <v>1</v>
      </c>
      <c r="Q33" s="45" t="s">
        <v>61</v>
      </c>
      <c r="R33" s="46">
        <f t="shared" ref="R33:S33" si="68">TIME(0,0,(3600*($O33-$O32)/(INDEX($T$5:$AB$6,MATCH(R$15,$S$5:$S$6,0),MATCH((CONCATENATE($P33,$Q33)),$T$4:$AB$4,0)))))</f>
        <v>1.3310185185185187E-3</v>
      </c>
      <c r="S33" s="46">
        <f t="shared" si="68"/>
        <v>1.6666666666666668E-3</v>
      </c>
      <c r="T33" s="1"/>
      <c r="U33" s="47"/>
      <c r="V33" s="1"/>
      <c r="W33" s="1"/>
    </row>
    <row r="34" spans="1:23" ht="13.5" customHeight="1" x14ac:dyDescent="0.25">
      <c r="A34" s="40">
        <f t="shared" ref="A34:B34" si="69">A33+TIME(0,0,(3600*($O34-$O33)/(INDEX($T$5:$AB$6,MATCH(A$15,$S$5:$S$6,0),MATCH(CONCATENATE($P34,$Q34),$T$4:$AB$4,0)))+$T$8))</f>
        <v>0.73122685185185199</v>
      </c>
      <c r="B34" s="41">
        <f t="shared" si="69"/>
        <v>0.43956018518518514</v>
      </c>
      <c r="C34" s="41">
        <f t="shared" ref="C34" si="70">C33+TIME(0,0,(3600*($O34-$O33)/(INDEX($T$5:$AB$6,MATCH(C$15,$S$5:$S$6,0),MATCH(CONCATENATE($P34,$Q34),$T$4:$AB$4,0)))+$T$8))</f>
        <v>0.62011574074074083</v>
      </c>
      <c r="D34" s="41"/>
      <c r="E34" s="41"/>
      <c r="F34" s="42">
        <v>0.4</v>
      </c>
      <c r="G34" s="43">
        <v>18</v>
      </c>
      <c r="H34" s="42" t="s">
        <v>62</v>
      </c>
      <c r="I34" s="41">
        <f t="shared" ref="I34:K34" si="71">I35+TIME(0,0,(3600*($O35-$O34)/(INDEX($T$5:$AB$6,MATCH(I$15,$S$5:$S$6,0),MATCH(CONCATENATE($P35,$Q35),$T$4:$AB$4,0)))+$T$8))</f>
        <v>0.30236111111111103</v>
      </c>
      <c r="J34" s="41">
        <f t="shared" si="71"/>
        <v>0.56277777777777771</v>
      </c>
      <c r="K34" s="41">
        <f t="shared" si="71"/>
        <v>0.66694444444444445</v>
      </c>
      <c r="L34" s="41"/>
      <c r="M34" s="44"/>
      <c r="O34" s="5">
        <f t="shared" si="4"/>
        <v>19.100000000000001</v>
      </c>
      <c r="P34" s="8">
        <v>1</v>
      </c>
      <c r="Q34" s="45" t="s">
        <v>61</v>
      </c>
      <c r="R34" s="46">
        <f t="shared" ref="R34:S34" si="72">TIME(0,0,(3600*($O34-$O33)/(INDEX($T$5:$AB$6,MATCH(R$15,$S$5:$S$6,0),MATCH((CONCATENATE($P34,$Q34)),$T$4:$AB$4,0)))))</f>
        <v>3.2407407407407406E-4</v>
      </c>
      <c r="S34" s="46">
        <f t="shared" si="72"/>
        <v>4.1666666666666669E-4</v>
      </c>
      <c r="T34" s="1"/>
      <c r="U34" s="47"/>
      <c r="V34" s="1"/>
      <c r="W34" s="1"/>
    </row>
    <row r="35" spans="1:23" ht="13.5" customHeight="1" x14ac:dyDescent="0.25">
      <c r="A35" s="40">
        <f t="shared" ref="A35:B35" si="73">A34+TIME(0,0,(3600*($O35-$O34)/(INDEX($T$5:$AB$6,MATCH(A$15,$S$5:$S$6,0),MATCH(CONCATENATE($P35,$Q35),$T$4:$AB$4,0)))+$T$8))</f>
        <v>0.73211805555555565</v>
      </c>
      <c r="B35" s="41">
        <f t="shared" si="73"/>
        <v>0.44045138888888885</v>
      </c>
      <c r="C35" s="41">
        <f t="shared" ref="C35" si="74">C34+TIME(0,0,(3600*($O35-$O34)/(INDEX($T$5:$AB$6,MATCH(C$15,$S$5:$S$6,0),MATCH(CONCATENATE($P35,$Q35),$T$4:$AB$4,0)))+$T$8))</f>
        <v>0.62100694444444449</v>
      </c>
      <c r="D35" s="41"/>
      <c r="E35" s="41"/>
      <c r="F35" s="42">
        <v>0.6</v>
      </c>
      <c r="G35" s="43">
        <v>19</v>
      </c>
      <c r="H35" s="42" t="s">
        <v>63</v>
      </c>
      <c r="I35" s="41">
        <f t="shared" ref="I35:K35" si="75">I36+TIME(0,0,(3600*($O36-$O35)/(INDEX($T$5:$AB$6,MATCH(I$15,$S$5:$S$6,0),MATCH(CONCATENATE($P36,$Q36),$T$4:$AB$4,0)))+$T$8))</f>
        <v>0.30146990740740731</v>
      </c>
      <c r="J35" s="41">
        <f t="shared" si="75"/>
        <v>0.56188657407407405</v>
      </c>
      <c r="K35" s="41">
        <f t="shared" si="75"/>
        <v>0.66605324074074079</v>
      </c>
      <c r="L35" s="41"/>
      <c r="M35" s="44"/>
      <c r="O35" s="5">
        <f t="shared" si="4"/>
        <v>19.700000000000003</v>
      </c>
      <c r="P35" s="8">
        <v>1</v>
      </c>
      <c r="Q35" s="45" t="s">
        <v>61</v>
      </c>
      <c r="R35" s="46">
        <f t="shared" ref="R35:S35" si="76">TIME(0,0,(3600*($O35-$O34)/(INDEX($T$5:$AB$6,MATCH(R$15,$S$5:$S$6,0),MATCH((CONCATENATE($P35,$Q35)),$T$4:$AB$4,0)))))</f>
        <v>4.9768518518518521E-4</v>
      </c>
      <c r="S35" s="46">
        <f t="shared" si="76"/>
        <v>6.2500000000000001E-4</v>
      </c>
      <c r="T35" s="1"/>
      <c r="U35" s="47"/>
      <c r="V35" s="1"/>
      <c r="W35" s="1"/>
    </row>
    <row r="36" spans="1:23" ht="13.5" customHeight="1" x14ac:dyDescent="0.25">
      <c r="A36" s="40">
        <f t="shared" ref="A36:B36" si="77">A35+TIME(0,0,(3600*($O36-$O35)/(INDEX($T$5:$AB$6,MATCH(A$15,$S$5:$S$6,0),MATCH(CONCATENATE($P36,$Q36),$T$4:$AB$4,0)))+$T$8))</f>
        <v>0.73334490740740754</v>
      </c>
      <c r="B36" s="41">
        <f t="shared" si="77"/>
        <v>0.44167824074074069</v>
      </c>
      <c r="C36" s="41">
        <f t="shared" ref="C36" si="78">C35+TIME(0,0,(3600*($O36-$O35)/(INDEX($T$5:$AB$6,MATCH(C$15,$S$5:$S$6,0),MATCH(CONCATENATE($P36,$Q36),$T$4:$AB$4,0)))+$T$8))</f>
        <v>0.62223379629629638</v>
      </c>
      <c r="D36" s="41"/>
      <c r="E36" s="41"/>
      <c r="F36" s="42">
        <v>1</v>
      </c>
      <c r="G36" s="43">
        <v>20</v>
      </c>
      <c r="H36" s="42" t="s">
        <v>64</v>
      </c>
      <c r="I36" s="41">
        <f t="shared" ref="I36:K36" si="79">I37+TIME(0,0,(3600*($O37-$O36)/(INDEX($T$5:$AB$6,MATCH(I$15,$S$5:$S$6,0),MATCH(CONCATENATE($P37,$Q37),$T$4:$AB$4,0)))+$T$8))</f>
        <v>0.30024305555555547</v>
      </c>
      <c r="J36" s="41">
        <f t="shared" si="79"/>
        <v>0.56065972222222216</v>
      </c>
      <c r="K36" s="41">
        <f t="shared" si="79"/>
        <v>0.6648263888888889</v>
      </c>
      <c r="L36" s="41"/>
      <c r="M36" s="44"/>
      <c r="O36" s="5">
        <f t="shared" si="4"/>
        <v>20.700000000000003</v>
      </c>
      <c r="P36" s="8">
        <v>1</v>
      </c>
      <c r="Q36" s="45" t="s">
        <v>61</v>
      </c>
      <c r="R36" s="46">
        <f t="shared" ref="R36:S36" si="80">TIME(0,0,(3600*($O36-$O35)/(INDEX($T$5:$AB$6,MATCH(R$15,$S$5:$S$6,0),MATCH((CONCATENATE($P36,$Q36)),$T$4:$AB$4,0)))))</f>
        <v>8.3333333333333339E-4</v>
      </c>
      <c r="S36" s="46">
        <f t="shared" si="80"/>
        <v>1.0416666666666667E-3</v>
      </c>
      <c r="T36" s="1"/>
      <c r="U36" s="47"/>
      <c r="V36" s="1"/>
      <c r="W36" s="1"/>
    </row>
    <row r="37" spans="1:23" ht="13.5" customHeight="1" x14ac:dyDescent="0.25">
      <c r="A37" s="40">
        <f t="shared" ref="A37:B37" si="81">A36+TIME(0,0,(3600*($O37-$O36)/(INDEX($T$5:$AB$6,MATCH(A$15,$S$5:$S$6,0),MATCH(CONCATENATE($P37,$Q37),$T$4:$AB$4,0)))+$T$8))</f>
        <v>0.73481481481481492</v>
      </c>
      <c r="B37" s="41">
        <f t="shared" si="81"/>
        <v>0.44314814814814812</v>
      </c>
      <c r="C37" s="41">
        <f t="shared" ref="C37" si="82">C36+TIME(0,0,(3600*($O37-$O36)/(INDEX($T$5:$AB$6,MATCH(C$15,$S$5:$S$6,0),MATCH(CONCATENATE($P37,$Q37),$T$4:$AB$4,0)))+$T$8))</f>
        <v>0.62370370370370376</v>
      </c>
      <c r="D37" s="41"/>
      <c r="E37" s="41"/>
      <c r="F37" s="42">
        <v>1.3</v>
      </c>
      <c r="G37" s="43">
        <v>21</v>
      </c>
      <c r="H37" s="42" t="s">
        <v>65</v>
      </c>
      <c r="I37" s="41">
        <f t="shared" ref="I37:K37" si="83">I38+TIME(0,0,(3600*($O38-$O37)/(INDEX($T$5:$AB$6,MATCH(I$15,$S$5:$S$6,0),MATCH(CONCATENATE($P38,$Q38),$T$4:$AB$4,0)))+$T$8))</f>
        <v>0.29877314814814804</v>
      </c>
      <c r="J37" s="41">
        <f t="shared" si="83"/>
        <v>0.55918981481481478</v>
      </c>
      <c r="K37" s="41">
        <f t="shared" si="83"/>
        <v>0.66335648148148152</v>
      </c>
      <c r="L37" s="41"/>
      <c r="M37" s="44"/>
      <c r="O37" s="5">
        <f t="shared" si="4"/>
        <v>22.000000000000004</v>
      </c>
      <c r="P37" s="8">
        <v>1</v>
      </c>
      <c r="Q37" s="45" t="s">
        <v>61</v>
      </c>
      <c r="R37" s="46">
        <f t="shared" ref="R37:S37" si="84">TIME(0,0,(3600*($O37-$O36)/(INDEX($T$5:$AB$6,MATCH(R$15,$S$5:$S$6,0),MATCH((CONCATENATE($P37,$Q37)),$T$4:$AB$4,0)))))</f>
        <v>1.0763888888888889E-3</v>
      </c>
      <c r="S37" s="46">
        <f t="shared" si="84"/>
        <v>1.3541666666666667E-3</v>
      </c>
      <c r="T37" s="1"/>
      <c r="U37" s="47"/>
      <c r="V37" s="1"/>
      <c r="W37" s="1"/>
    </row>
    <row r="38" spans="1:23" ht="13.5" customHeight="1" x14ac:dyDescent="0.25">
      <c r="A38" s="40">
        <f t="shared" ref="A38:B38" si="85">A37+TIME(0,0,(3600*($O38-$O37)/(INDEX($T$5:$AB$6,MATCH(A$15,$S$5:$S$6,0),MATCH(CONCATENATE($P38,$Q38),$T$4:$AB$4,0)))+$T$8))</f>
        <v>0.73594907407407417</v>
      </c>
      <c r="B38" s="41">
        <f t="shared" si="85"/>
        <v>0.44428240740740738</v>
      </c>
      <c r="C38" s="41">
        <f t="shared" ref="C38" si="86">C37+TIME(0,0,(3600*($O38-$O37)/(INDEX($T$5:$AB$6,MATCH(C$15,$S$5:$S$6,0),MATCH(CONCATENATE($P38,$Q38),$T$4:$AB$4,0)))+$T$8))</f>
        <v>0.62483796296296301</v>
      </c>
      <c r="D38" s="41"/>
      <c r="E38" s="41"/>
      <c r="F38" s="42">
        <v>0.9</v>
      </c>
      <c r="G38" s="43">
        <v>22</v>
      </c>
      <c r="H38" s="42" t="s">
        <v>66</v>
      </c>
      <c r="I38" s="41">
        <f t="shared" ref="I38:K38" si="87">I39+TIME(0,0,(3600*($O39-$O38)/(INDEX($T$5:$AB$6,MATCH(I$15,$S$5:$S$6,0),MATCH(CONCATENATE($P39,$Q39),$T$4:$AB$4,0)))+$T$8))</f>
        <v>0.29763888888888879</v>
      </c>
      <c r="J38" s="41">
        <f t="shared" si="87"/>
        <v>0.55805555555555553</v>
      </c>
      <c r="K38" s="41">
        <f t="shared" si="87"/>
        <v>0.66222222222222227</v>
      </c>
      <c r="L38" s="41"/>
      <c r="M38" s="44"/>
      <c r="O38" s="5">
        <f t="shared" si="4"/>
        <v>22.900000000000002</v>
      </c>
      <c r="P38" s="8">
        <v>1</v>
      </c>
      <c r="Q38" s="45" t="s">
        <v>61</v>
      </c>
      <c r="R38" s="46">
        <f t="shared" ref="R38:S38" si="88">TIME(0,0,(3600*($O38-$O37)/(INDEX($T$5:$AB$6,MATCH(R$15,$S$5:$S$6,0),MATCH((CONCATENATE($P38,$Q38)),$T$4:$AB$4,0)))))</f>
        <v>7.407407407407407E-4</v>
      </c>
      <c r="S38" s="46">
        <f t="shared" si="88"/>
        <v>9.3750000000000007E-4</v>
      </c>
      <c r="T38" s="1"/>
      <c r="U38" s="47"/>
      <c r="V38" s="1"/>
      <c r="W38" s="1"/>
    </row>
    <row r="39" spans="1:23" ht="13.5" customHeight="1" x14ac:dyDescent="0.25">
      <c r="A39" s="40">
        <f t="shared" ref="A39:B39" si="89">A38+TIME(0,0,(3600*($O39-$O38)/(INDEX($T$5:$AB$6,MATCH(A$15,$S$5:$S$6,0),MATCH(CONCATENATE($P39,$Q39),$T$4:$AB$4,0)))+$T$8))</f>
        <v>0.73708333333333342</v>
      </c>
      <c r="B39" s="41">
        <f t="shared" si="89"/>
        <v>0.44541666666666663</v>
      </c>
      <c r="C39" s="41">
        <f t="shared" ref="C39" si="90">C38+TIME(0,0,(3600*($O39-$O38)/(INDEX($T$5:$AB$6,MATCH(C$15,$S$5:$S$6,0),MATCH(CONCATENATE($P39,$Q39),$T$4:$AB$4,0)))+$T$8))</f>
        <v>0.62597222222222226</v>
      </c>
      <c r="D39" s="41"/>
      <c r="E39" s="41"/>
      <c r="F39" s="42">
        <v>0.9</v>
      </c>
      <c r="G39" s="43">
        <v>23</v>
      </c>
      <c r="H39" s="42" t="s">
        <v>67</v>
      </c>
      <c r="I39" s="41">
        <f t="shared" ref="I39:K39" si="91">I40+TIME(0,0,(3600*($O40-$O39)/(INDEX($T$5:$AB$6,MATCH(I$15,$S$5:$S$6,0),MATCH(CONCATENATE($P40,$Q40),$T$4:$AB$4,0)))+$T$8))</f>
        <v>0.29650462962962953</v>
      </c>
      <c r="J39" s="41">
        <f t="shared" si="91"/>
        <v>0.55692129629629628</v>
      </c>
      <c r="K39" s="41">
        <f t="shared" si="91"/>
        <v>0.66108796296296302</v>
      </c>
      <c r="L39" s="41"/>
      <c r="M39" s="44"/>
      <c r="O39" s="5">
        <f t="shared" si="4"/>
        <v>23.8</v>
      </c>
      <c r="P39" s="8">
        <v>1</v>
      </c>
      <c r="Q39" s="45" t="s">
        <v>61</v>
      </c>
      <c r="R39" s="46">
        <f t="shared" ref="R39:S39" si="92">TIME(0,0,(3600*($O39-$O38)/(INDEX($T$5:$AB$6,MATCH(R$15,$S$5:$S$6,0),MATCH((CONCATENATE($P39,$Q39)),$T$4:$AB$4,0)))))</f>
        <v>7.407407407407407E-4</v>
      </c>
      <c r="S39" s="46">
        <f t="shared" si="92"/>
        <v>9.3750000000000007E-4</v>
      </c>
      <c r="T39" s="1"/>
      <c r="U39" s="47"/>
      <c r="V39" s="1"/>
      <c r="W39" s="1"/>
    </row>
    <row r="40" spans="1:23" ht="13.5" customHeight="1" x14ac:dyDescent="0.25">
      <c r="A40" s="40">
        <f t="shared" ref="A40:B40" si="93">A39+TIME(0,0,(3600*($O40-$O39)/(INDEX($T$5:$AB$6,MATCH(A$15,$S$5:$S$6,0),MATCH(CONCATENATE($P40,$Q40),$T$4:$AB$4,0)))+$T$8))</f>
        <v>0.73821759259259268</v>
      </c>
      <c r="B40" s="41">
        <f t="shared" si="93"/>
        <v>0.44655092592592588</v>
      </c>
      <c r="C40" s="41">
        <f t="shared" ref="C40" si="94">C39+TIME(0,0,(3600*($O40-$O39)/(INDEX($T$5:$AB$6,MATCH(C$15,$S$5:$S$6,0),MATCH(CONCATENATE($P40,$Q40),$T$4:$AB$4,0)))+$T$8))</f>
        <v>0.62710648148148151</v>
      </c>
      <c r="D40" s="41"/>
      <c r="E40" s="41"/>
      <c r="F40" s="42">
        <v>0.9</v>
      </c>
      <c r="G40" s="43">
        <v>24</v>
      </c>
      <c r="H40" s="42" t="s">
        <v>68</v>
      </c>
      <c r="I40" s="41">
        <f t="shared" ref="I40:K40" si="95">I41+TIME(0,0,(3600*($O41-$O40)/(INDEX($T$5:$AB$6,MATCH(I$15,$S$5:$S$6,0),MATCH(CONCATENATE($P41,$Q41),$T$4:$AB$4,0)))+$T$8))</f>
        <v>0.29537037037037028</v>
      </c>
      <c r="J40" s="41">
        <f t="shared" si="95"/>
        <v>0.55578703703703702</v>
      </c>
      <c r="K40" s="41">
        <f t="shared" si="95"/>
        <v>0.65995370370370376</v>
      </c>
      <c r="L40" s="41"/>
      <c r="M40" s="44"/>
      <c r="O40" s="5">
        <f t="shared" si="4"/>
        <v>24.7</v>
      </c>
      <c r="P40" s="8">
        <v>1</v>
      </c>
      <c r="Q40" s="45" t="s">
        <v>61</v>
      </c>
      <c r="R40" s="46">
        <f t="shared" ref="R40:S40" si="96">TIME(0,0,(3600*($O40-$O39)/(INDEX($T$5:$AB$6,MATCH(R$15,$S$5:$S$6,0),MATCH((CONCATENATE($P40,$Q40)),$T$4:$AB$4,0)))))</f>
        <v>7.407407407407407E-4</v>
      </c>
      <c r="S40" s="46">
        <f t="shared" si="96"/>
        <v>9.3750000000000007E-4</v>
      </c>
      <c r="T40" s="1"/>
      <c r="U40" s="47"/>
      <c r="V40" s="1"/>
      <c r="W40" s="1"/>
    </row>
    <row r="41" spans="1:23" ht="13.5" customHeight="1" x14ac:dyDescent="0.25">
      <c r="A41" s="40">
        <f t="shared" ref="A41:B41" si="97">A40+TIME(0,0,(3600*($O41-$O40)/(INDEX($T$5:$AB$6,MATCH(A$15,$S$5:$S$6,0),MATCH(CONCATENATE($P41,$Q41),$T$4:$AB$4,0)))+$T$8))</f>
        <v>0.73944444444444457</v>
      </c>
      <c r="B41" s="41">
        <f t="shared" si="97"/>
        <v>0.44777777777777772</v>
      </c>
      <c r="C41" s="41">
        <f t="shared" ref="C41" si="98">C40+TIME(0,0,(3600*($O41-$O40)/(INDEX($T$5:$AB$6,MATCH(C$15,$S$5:$S$6,0),MATCH(CONCATENATE($P41,$Q41),$T$4:$AB$4,0)))+$T$8))</f>
        <v>0.62833333333333341</v>
      </c>
      <c r="D41" s="41"/>
      <c r="E41" s="41"/>
      <c r="F41" s="42">
        <v>1</v>
      </c>
      <c r="G41" s="43">
        <v>25</v>
      </c>
      <c r="H41" s="42" t="s">
        <v>69</v>
      </c>
      <c r="I41" s="41">
        <f t="shared" ref="I41:K41" si="99">I42+TIME(0,0,(3600*($O42-$O41)/(INDEX($T$5:$AB$6,MATCH(I$15,$S$5:$S$6,0),MATCH(CONCATENATE($P42,$Q42),$T$4:$AB$4,0)))+$T$8))</f>
        <v>0.29414351851851844</v>
      </c>
      <c r="J41" s="41">
        <f t="shared" si="99"/>
        <v>0.55456018518518513</v>
      </c>
      <c r="K41" s="41">
        <f t="shared" si="99"/>
        <v>0.65872685185185187</v>
      </c>
      <c r="L41" s="41"/>
      <c r="M41" s="44"/>
      <c r="O41" s="5">
        <f t="shared" si="4"/>
        <v>25.7</v>
      </c>
      <c r="P41" s="8">
        <v>1</v>
      </c>
      <c r="Q41" s="45" t="s">
        <v>61</v>
      </c>
      <c r="R41" s="46">
        <f t="shared" ref="R41:S41" si="100">TIME(0,0,(3600*($O41-$O40)/(INDEX($T$5:$AB$6,MATCH(R$15,$S$5:$S$6,0),MATCH((CONCATENATE($P41,$Q41)),$T$4:$AB$4,0)))))</f>
        <v>8.3333333333333339E-4</v>
      </c>
      <c r="S41" s="46">
        <f t="shared" si="100"/>
        <v>1.0416666666666667E-3</v>
      </c>
      <c r="T41" s="1"/>
      <c r="U41" s="47"/>
      <c r="V41" s="1"/>
      <c r="W41" s="1"/>
    </row>
    <row r="42" spans="1:23" ht="13.5" customHeight="1" x14ac:dyDescent="0.25">
      <c r="A42" s="40">
        <f t="shared" ref="A42:B42" si="101">A41+TIME(0,0,(3600*($O42-$O41)/(INDEX($T$5:$AB$6,MATCH(A$15,$S$5:$S$6,0),MATCH(CONCATENATE($P42,$Q42),$T$4:$AB$4,0)))+$T$8))</f>
        <v>0.74057870370370382</v>
      </c>
      <c r="B42" s="41">
        <f t="shared" si="101"/>
        <v>0.44891203703703697</v>
      </c>
      <c r="C42" s="41">
        <f t="shared" ref="C42" si="102">C41+TIME(0,0,(3600*($O42-$O41)/(INDEX($T$5:$AB$6,MATCH(C$15,$S$5:$S$6,0),MATCH(CONCATENATE($P42,$Q42),$T$4:$AB$4,0)))+$T$8))</f>
        <v>0.62946759259259266</v>
      </c>
      <c r="D42" s="41"/>
      <c r="E42" s="41"/>
      <c r="F42" s="42">
        <v>0.9</v>
      </c>
      <c r="G42" s="43">
        <v>26</v>
      </c>
      <c r="H42" s="42" t="s">
        <v>70</v>
      </c>
      <c r="I42" s="41">
        <f t="shared" ref="I42:K42" si="103">I43+TIME(0,0,(3600*($O43-$O42)/(INDEX($T$5:$AB$6,MATCH(I$15,$S$5:$S$6,0),MATCH(CONCATENATE($P43,$Q43),$T$4:$AB$4,0)))+$T$8))</f>
        <v>0.29300925925925919</v>
      </c>
      <c r="J42" s="41">
        <f t="shared" si="103"/>
        <v>0.55342592592592588</v>
      </c>
      <c r="K42" s="41">
        <f t="shared" si="103"/>
        <v>0.65759259259259262</v>
      </c>
      <c r="L42" s="41"/>
      <c r="M42" s="44"/>
      <c r="O42" s="5">
        <f t="shared" si="4"/>
        <v>26.599999999999998</v>
      </c>
      <c r="P42" s="8">
        <v>1</v>
      </c>
      <c r="Q42" s="45" t="s">
        <v>61</v>
      </c>
      <c r="R42" s="46">
        <f t="shared" ref="R42:S42" si="104">TIME(0,0,(3600*($O42-$O41)/(INDEX($T$5:$AB$6,MATCH(R$15,$S$5:$S$6,0),MATCH((CONCATENATE($P42,$Q42)),$T$4:$AB$4,0)))))</f>
        <v>7.407407407407407E-4</v>
      </c>
      <c r="S42" s="46">
        <f t="shared" si="104"/>
        <v>9.3750000000000007E-4</v>
      </c>
      <c r="T42" s="1"/>
      <c r="U42" s="47"/>
      <c r="V42" s="1"/>
      <c r="W42" s="1"/>
    </row>
    <row r="43" spans="1:23" ht="13.5" customHeight="1" x14ac:dyDescent="0.25">
      <c r="A43" s="40">
        <f t="shared" ref="A43:B43" si="105">A42+TIME(0,0,(3600*($O43-$O42)/(INDEX($T$5:$AB$6,MATCH(A$15,$S$5:$S$6,0),MATCH(CONCATENATE($P43,$Q43),$T$4:$AB$4,0)))+$T$8))</f>
        <v>0.74171296296296307</v>
      </c>
      <c r="B43" s="41">
        <f t="shared" si="105"/>
        <v>0.45004629629629622</v>
      </c>
      <c r="C43" s="41">
        <f t="shared" ref="C43" si="106">C42+TIME(0,0,(3600*($O43-$O42)/(INDEX($T$5:$AB$6,MATCH(C$15,$S$5:$S$6,0),MATCH(CONCATENATE($P43,$Q43),$T$4:$AB$4,0)))+$T$8))</f>
        <v>0.63060185185185191</v>
      </c>
      <c r="D43" s="41"/>
      <c r="E43" s="41"/>
      <c r="F43" s="42">
        <v>0.9</v>
      </c>
      <c r="G43" s="43">
        <v>27</v>
      </c>
      <c r="H43" s="42" t="s">
        <v>71</v>
      </c>
      <c r="I43" s="41">
        <f t="shared" ref="I43:K43" si="107">I44+TIME(0,0,(3600*($O44-$O43)/(INDEX($T$5:$AB$6,MATCH(I$15,$S$5:$S$6,0),MATCH(CONCATENATE($P44,$Q44),$T$4:$AB$4,0)))+$T$8))</f>
        <v>0.29187499999999994</v>
      </c>
      <c r="J43" s="41">
        <f t="shared" si="107"/>
        <v>0.55229166666666663</v>
      </c>
      <c r="K43" s="41">
        <f t="shared" si="107"/>
        <v>0.65645833333333337</v>
      </c>
      <c r="L43" s="41"/>
      <c r="M43" s="44"/>
      <c r="O43" s="5">
        <f t="shared" si="4"/>
        <v>27.499999999999996</v>
      </c>
      <c r="P43" s="8">
        <v>1</v>
      </c>
      <c r="Q43" s="45" t="s">
        <v>61</v>
      </c>
      <c r="R43" s="46">
        <f t="shared" ref="R43:S43" si="108">TIME(0,0,(3600*($O43-$O42)/(INDEX($T$5:$AB$6,MATCH(R$15,$S$5:$S$6,0),MATCH((CONCATENATE($P43,$Q43)),$T$4:$AB$4,0)))))</f>
        <v>7.407407407407407E-4</v>
      </c>
      <c r="S43" s="46">
        <f t="shared" si="108"/>
        <v>9.3750000000000007E-4</v>
      </c>
      <c r="T43" s="1"/>
      <c r="U43" s="47"/>
      <c r="V43" s="1"/>
      <c r="W43" s="1"/>
    </row>
    <row r="44" spans="1:23" ht="13.5" customHeight="1" x14ac:dyDescent="0.25">
      <c r="A44" s="40">
        <f t="shared" ref="A44:B44" si="109">A43+TIME(0,0,(3600*($O44-$O43)/(INDEX($T$5:$AB$6,MATCH(A$15,$S$5:$S$6,0),MATCH(CONCATENATE($P44,$Q44),$T$4:$AB$4,0)))+$T$8))</f>
        <v>0.74343750000000008</v>
      </c>
      <c r="B44" s="41">
        <f t="shared" si="109"/>
        <v>0.45177083333333323</v>
      </c>
      <c r="C44" s="41">
        <f t="shared" ref="C44" si="110">C43+TIME(0,0,(3600*($O44-$O43)/(INDEX($T$5:$AB$6,MATCH(C$15,$S$5:$S$6,0),MATCH(CONCATENATE($P44,$Q44),$T$4:$AB$4,0)))+$T$8))</f>
        <v>0.63232638888888892</v>
      </c>
      <c r="D44" s="41"/>
      <c r="E44" s="41"/>
      <c r="F44" s="42">
        <v>1.6</v>
      </c>
      <c r="G44" s="43">
        <v>28</v>
      </c>
      <c r="H44" s="42" t="s">
        <v>72</v>
      </c>
      <c r="I44" s="41">
        <f t="shared" ref="I44:K44" si="111">I45+TIME(0,0,(3600*($O45-$O44)/(INDEX($T$5:$AB$6,MATCH(I$15,$S$5:$S$6,0),MATCH(CONCATENATE($P45,$Q45),$T$4:$AB$4,0)))+$T$8))</f>
        <v>0.29015046296296293</v>
      </c>
      <c r="J44" s="41">
        <f t="shared" si="111"/>
        <v>0.55056712962962961</v>
      </c>
      <c r="K44" s="41">
        <f t="shared" si="111"/>
        <v>0.65473379629629636</v>
      </c>
      <c r="L44" s="41"/>
      <c r="M44" s="44"/>
      <c r="O44" s="5">
        <f t="shared" si="4"/>
        <v>29.099999999999998</v>
      </c>
      <c r="P44" s="8">
        <v>1</v>
      </c>
      <c r="Q44" s="45" t="s">
        <v>61</v>
      </c>
      <c r="R44" s="46">
        <f t="shared" ref="R44:S44" si="112">TIME(0,0,(3600*($O44-$O43)/(INDEX($T$5:$AB$6,MATCH(R$15,$S$5:$S$6,0),MATCH((CONCATENATE($P44,$Q44)),$T$4:$AB$4,0)))))</f>
        <v>1.3310185185185187E-3</v>
      </c>
      <c r="S44" s="46">
        <f t="shared" si="112"/>
        <v>1.6666666666666668E-3</v>
      </c>
      <c r="T44" s="1"/>
      <c r="U44" s="47"/>
      <c r="V44" s="1"/>
      <c r="W44" s="1"/>
    </row>
    <row r="45" spans="1:23" ht="13.5" customHeight="1" x14ac:dyDescent="0.25">
      <c r="A45" s="40">
        <f t="shared" ref="A45:B45" si="113">A44+TIME(0,0,(3600*($O45-$O44)/(INDEX($T$5:$AB$6,MATCH(A$15,$S$5:$S$6,0),MATCH(CONCATENATE($P45,$Q45),$T$4:$AB$4,0)))+$T$8))</f>
        <v>0.74415509259259272</v>
      </c>
      <c r="B45" s="41">
        <f t="shared" si="113"/>
        <v>0.45248842592592581</v>
      </c>
      <c r="C45" s="41">
        <f t="shared" ref="C45" si="114">C44+TIME(0,0,(3600*($O45-$O44)/(INDEX($T$5:$AB$6,MATCH(C$15,$S$5:$S$6,0),MATCH(CONCATENATE($P45,$Q45),$T$4:$AB$4,0)))+$T$8))</f>
        <v>0.63304398148148155</v>
      </c>
      <c r="D45" s="41"/>
      <c r="E45" s="41"/>
      <c r="F45" s="42">
        <v>0.4</v>
      </c>
      <c r="G45" s="43">
        <v>29</v>
      </c>
      <c r="H45" s="42" t="s">
        <v>73</v>
      </c>
      <c r="I45" s="41">
        <f t="shared" ref="I45:K45" si="115">I46+TIME(0,0,(3600*($O46-$O45)/(INDEX($T$5:$AB$6,MATCH(I$15,$S$5:$S$6,0),MATCH(CONCATENATE($P46,$Q46),$T$4:$AB$4,0)))+$T$8))</f>
        <v>0.28943287037037035</v>
      </c>
      <c r="J45" s="41">
        <f t="shared" si="115"/>
        <v>0.54984953703703698</v>
      </c>
      <c r="K45" s="41">
        <f t="shared" si="115"/>
        <v>0.65401620370370372</v>
      </c>
      <c r="L45" s="41"/>
      <c r="M45" s="44"/>
      <c r="O45" s="5">
        <f t="shared" si="4"/>
        <v>29.499999999999996</v>
      </c>
      <c r="P45" s="8">
        <v>1</v>
      </c>
      <c r="Q45" s="45" t="s">
        <v>61</v>
      </c>
      <c r="R45" s="46">
        <f t="shared" ref="R45:S45" si="116">TIME(0,0,(3600*($O45-$O44)/(INDEX($T$5:$AB$6,MATCH(R$15,$S$5:$S$6,0),MATCH((CONCATENATE($P45,$Q45)),$T$4:$AB$4,0)))))</f>
        <v>3.2407407407407406E-4</v>
      </c>
      <c r="S45" s="46">
        <f t="shared" si="116"/>
        <v>4.1666666666666669E-4</v>
      </c>
      <c r="T45" s="1"/>
      <c r="U45" s="47"/>
      <c r="V45" s="1"/>
      <c r="W45" s="1"/>
    </row>
    <row r="46" spans="1:23" ht="13.5" customHeight="1" x14ac:dyDescent="0.25">
      <c r="A46" s="40">
        <f t="shared" ref="A46:B46" si="117">A45+TIME(0,0,(3600*($O46-$O45)/(INDEX($T$5:$AB$6,MATCH(A$15,$S$5:$S$6,0),MATCH(CONCATENATE($P46,$Q46),$T$4:$AB$4,0)))+$T$8))</f>
        <v>0.74487268518518535</v>
      </c>
      <c r="B46" s="41">
        <f t="shared" si="117"/>
        <v>0.45320601851851838</v>
      </c>
      <c r="C46" s="41">
        <f t="shared" ref="C46" si="118">C45+TIME(0,0,(3600*($O46-$O45)/(INDEX($T$5:$AB$6,MATCH(C$15,$S$5:$S$6,0),MATCH(CONCATENATE($P46,$Q46),$T$4:$AB$4,0)))+$T$8))</f>
        <v>0.63376157407407419</v>
      </c>
      <c r="D46" s="41"/>
      <c r="E46" s="41"/>
      <c r="F46" s="42">
        <v>0.4</v>
      </c>
      <c r="G46" s="43">
        <v>30</v>
      </c>
      <c r="H46" s="42" t="s">
        <v>74</v>
      </c>
      <c r="I46" s="41">
        <f t="shared" ref="I46:K46" si="119">I47+TIME(0,0,(3600*($O47-$O46)/(INDEX($T$5:$AB$6,MATCH(I$15,$S$5:$S$6,0),MATCH(CONCATENATE($P47,$Q47),$T$4:$AB$4,0)))+$T$8))</f>
        <v>0.28871527777777778</v>
      </c>
      <c r="J46" s="41">
        <f t="shared" si="119"/>
        <v>0.54913194444444435</v>
      </c>
      <c r="K46" s="41">
        <f t="shared" si="119"/>
        <v>0.65329861111111109</v>
      </c>
      <c r="L46" s="41"/>
      <c r="M46" s="44"/>
      <c r="O46" s="5">
        <f t="shared" si="4"/>
        <v>29.899999999999995</v>
      </c>
      <c r="P46" s="8">
        <v>1</v>
      </c>
      <c r="Q46" s="45" t="s">
        <v>61</v>
      </c>
      <c r="R46" s="46">
        <f t="shared" ref="R46:S46" si="120">TIME(0,0,(3600*($O46-$O45)/(INDEX($T$5:$AB$6,MATCH(R$15,$S$5:$S$6,0),MATCH((CONCATENATE($P46,$Q46)),$T$4:$AB$4,0)))))</f>
        <v>3.2407407407407406E-4</v>
      </c>
      <c r="S46" s="46">
        <f t="shared" si="120"/>
        <v>4.1666666666666669E-4</v>
      </c>
      <c r="T46" s="1"/>
      <c r="U46" s="47"/>
      <c r="V46" s="1"/>
      <c r="W46" s="1"/>
    </row>
    <row r="47" spans="1:23" ht="13.5" customHeight="1" x14ac:dyDescent="0.25">
      <c r="A47" s="40">
        <f t="shared" ref="A47:B47" si="121">A46+TIME(0,0,(3600*($O47-$O46)/(INDEX($T$5:$AB$6,MATCH(A$15,$S$5:$S$6,0),MATCH(CONCATENATE($P47,$Q47),$T$4:$AB$4,0)))+$T$8))</f>
        <v>0.74559027777777798</v>
      </c>
      <c r="B47" s="41">
        <f t="shared" si="121"/>
        <v>0.45392361111111096</v>
      </c>
      <c r="C47" s="41">
        <f t="shared" ref="C47" si="122">C46+TIME(0,0,(3600*($O47-$O46)/(INDEX($T$5:$AB$6,MATCH(C$15,$S$5:$S$6,0),MATCH(CONCATENATE($P47,$Q47),$T$4:$AB$4,0)))+$T$8))</f>
        <v>0.63447916666666682</v>
      </c>
      <c r="D47" s="41"/>
      <c r="E47" s="41"/>
      <c r="F47" s="42">
        <v>0.4</v>
      </c>
      <c r="G47" s="43">
        <v>31</v>
      </c>
      <c r="H47" s="42" t="s">
        <v>75</v>
      </c>
      <c r="I47" s="41">
        <f t="shared" ref="I47:K47" si="123">I48+TIME(0,0,(3600*($O48-$O47)/(INDEX($T$5:$AB$6,MATCH(I$15,$S$5:$S$6,0),MATCH(CONCATENATE($P48,$Q48),$T$4:$AB$4,0)))+$T$8))</f>
        <v>0.2879976851851852</v>
      </c>
      <c r="J47" s="41">
        <f t="shared" si="123"/>
        <v>0.54841435185185172</v>
      </c>
      <c r="K47" s="41">
        <f t="shared" si="123"/>
        <v>0.65258101851851846</v>
      </c>
      <c r="L47" s="41"/>
      <c r="M47" s="44"/>
      <c r="O47" s="5">
        <f t="shared" si="4"/>
        <v>30.299999999999994</v>
      </c>
      <c r="P47" s="8">
        <v>1</v>
      </c>
      <c r="Q47" s="45" t="s">
        <v>61</v>
      </c>
      <c r="R47" s="46">
        <f t="shared" ref="R47:S47" si="124">TIME(0,0,(3600*($O47-$O46)/(INDEX($T$5:$AB$6,MATCH(R$15,$S$5:$S$6,0),MATCH((CONCATENATE($P47,$Q47)),$T$4:$AB$4,0)))))</f>
        <v>3.2407407407407406E-4</v>
      </c>
      <c r="S47" s="46">
        <f t="shared" si="124"/>
        <v>4.1666666666666669E-4</v>
      </c>
      <c r="T47" s="1"/>
      <c r="U47" s="47"/>
      <c r="V47" s="1"/>
      <c r="W47" s="1"/>
    </row>
    <row r="48" spans="1:23" ht="13.5" customHeight="1" x14ac:dyDescent="0.25">
      <c r="A48" s="40">
        <f t="shared" ref="A48:B48" si="125">A47+TIME(0,0,(3600*($O48-$O47)/(INDEX($T$5:$AB$6,MATCH(A$15,$S$5:$S$6,0),MATCH(CONCATENATE($P48,$Q48),$T$4:$AB$4,0)))+$T$8))</f>
        <v>0.74714120370370385</v>
      </c>
      <c r="B48" s="41">
        <f t="shared" si="125"/>
        <v>0.45547453703703689</v>
      </c>
      <c r="C48" s="41">
        <f t="shared" ref="C48" si="126">C47+TIME(0,0,(3600*($O48-$O47)/(INDEX($T$5:$AB$6,MATCH(C$15,$S$5:$S$6,0),MATCH(CONCATENATE($P48,$Q48),$T$4:$AB$4,0)))+$T$8))</f>
        <v>0.63603009259259269</v>
      </c>
      <c r="D48" s="41"/>
      <c r="E48" s="41"/>
      <c r="F48" s="42">
        <v>1.4</v>
      </c>
      <c r="G48" s="43">
        <v>32</v>
      </c>
      <c r="H48" s="42" t="s">
        <v>76</v>
      </c>
      <c r="I48" s="41">
        <f t="shared" ref="I48:K48" si="127">I49+TIME(0,0,(3600*($O49-$O48)/(INDEX($T$5:$AB$6,MATCH(I$15,$S$5:$S$6,0),MATCH(CONCATENATE($P49,$Q49),$T$4:$AB$4,0)))+$T$8))</f>
        <v>0.28644675925925928</v>
      </c>
      <c r="J48" s="41">
        <f t="shared" si="127"/>
        <v>0.54686342592592585</v>
      </c>
      <c r="K48" s="41">
        <f t="shared" si="127"/>
        <v>0.65103009259259259</v>
      </c>
      <c r="L48" s="41"/>
      <c r="M48" s="44"/>
      <c r="O48" s="5">
        <f t="shared" si="4"/>
        <v>31.699999999999992</v>
      </c>
      <c r="P48" s="8">
        <v>1</v>
      </c>
      <c r="Q48" s="45" t="s">
        <v>61</v>
      </c>
      <c r="R48" s="46">
        <f t="shared" ref="R48:S48" si="128">TIME(0,0,(3600*($O48-$O47)/(INDEX($T$5:$AB$6,MATCH(R$15,$S$5:$S$6,0),MATCH((CONCATENATE($P48,$Q48)),$T$4:$AB$4,0)))))</f>
        <v>1.1574074074074076E-3</v>
      </c>
      <c r="S48" s="46">
        <f t="shared" si="128"/>
        <v>1.4583333333333334E-3</v>
      </c>
      <c r="T48" s="1"/>
      <c r="U48" s="47"/>
      <c r="V48" s="1"/>
      <c r="W48" s="1"/>
    </row>
    <row r="49" spans="1:23" ht="13.5" customHeight="1" x14ac:dyDescent="0.25">
      <c r="A49" s="40">
        <f t="shared" ref="A49:B49" si="129">A48+TIME(0,0,(3600*($O49-$O48)/(INDEX($T$5:$AB$6,MATCH(A$15,$S$5:$S$6,0),MATCH(CONCATENATE($P49,$Q49),$T$4:$AB$4,0)))+$T$8))</f>
        <v>0.75069444444444455</v>
      </c>
      <c r="B49" s="41">
        <f t="shared" si="129"/>
        <v>0.45902777777777765</v>
      </c>
      <c r="C49" s="41">
        <f t="shared" ref="C49" si="130">C48+TIME(0,0,(3600*($O49-$O48)/(INDEX($T$5:$AB$6,MATCH(C$15,$S$5:$S$6,0),MATCH(CONCATENATE($P49,$Q49),$T$4:$AB$4,0)))+$T$8))</f>
        <v>0.63958333333333339</v>
      </c>
      <c r="D49" s="41"/>
      <c r="E49" s="41"/>
      <c r="F49" s="42">
        <v>3.8</v>
      </c>
      <c r="G49" s="43">
        <v>33</v>
      </c>
      <c r="H49" s="42" t="s">
        <v>77</v>
      </c>
      <c r="I49" s="41">
        <f t="shared" ref="I49:K49" si="131">I50+TIME(0,0,(3600*($O50-$O49)/(INDEX($T$5:$AB$6,MATCH(I$15,$S$5:$S$6,0),MATCH(CONCATENATE($P50,$Q50),$T$4:$AB$4,0)))+$T$8))</f>
        <v>0.28289351851851852</v>
      </c>
      <c r="J49" s="41">
        <f t="shared" si="131"/>
        <v>0.54331018518518515</v>
      </c>
      <c r="K49" s="41">
        <f t="shared" si="131"/>
        <v>0.64747685185185189</v>
      </c>
      <c r="L49" s="41"/>
      <c r="M49" s="44"/>
      <c r="O49" s="5">
        <f t="shared" si="4"/>
        <v>35.499999999999993</v>
      </c>
      <c r="P49" s="8">
        <v>1</v>
      </c>
      <c r="Q49" s="45" t="s">
        <v>61</v>
      </c>
      <c r="R49" s="46">
        <f t="shared" ref="R49:S49" si="132">TIME(0,0,(3600*($O49-$O48)/(INDEX($T$5:$AB$6,MATCH(R$15,$S$5:$S$6,0),MATCH((CONCATENATE($P49,$Q49)),$T$4:$AB$4,0)))))</f>
        <v>3.1597222222222222E-3</v>
      </c>
      <c r="S49" s="46">
        <f t="shared" si="132"/>
        <v>3.9583333333333337E-3</v>
      </c>
      <c r="T49" s="1"/>
      <c r="U49" s="47"/>
      <c r="V49" s="1"/>
      <c r="W49" s="1"/>
    </row>
    <row r="50" spans="1:23" ht="13.5" customHeight="1" x14ac:dyDescent="0.25">
      <c r="A50" s="40">
        <f t="shared" ref="A50:B50" si="133">A49+TIME(0,0,(3600*($O50-$O49)/(INDEX($T$5:$AB$6,MATCH(A$15,$S$5:$S$6,0),MATCH(CONCATENATE($P50,$Q50),$T$4:$AB$4,0)))+$T$8))</f>
        <v>0.75233796296296307</v>
      </c>
      <c r="B50" s="41">
        <f t="shared" si="133"/>
        <v>0.46067129629629616</v>
      </c>
      <c r="C50" s="41">
        <f t="shared" ref="C50" si="134">C49+TIME(0,0,(3600*($O50-$O49)/(INDEX($T$5:$AB$6,MATCH(C$15,$S$5:$S$6,0),MATCH(CONCATENATE($P50,$Q50),$T$4:$AB$4,0)))+$T$8))</f>
        <v>0.64122685185185191</v>
      </c>
      <c r="D50" s="41"/>
      <c r="E50" s="41"/>
      <c r="F50" s="42">
        <v>1.5</v>
      </c>
      <c r="G50" s="43">
        <v>34</v>
      </c>
      <c r="H50" s="42" t="s">
        <v>78</v>
      </c>
      <c r="I50" s="48">
        <v>0.28125</v>
      </c>
      <c r="J50" s="48">
        <v>0.54166666666666663</v>
      </c>
      <c r="K50" s="48">
        <v>0.64583333333333337</v>
      </c>
      <c r="L50" s="41"/>
      <c r="M50" s="44"/>
      <c r="O50" s="5">
        <f t="shared" si="4"/>
        <v>36.999999999999993</v>
      </c>
      <c r="P50" s="8">
        <v>1</v>
      </c>
      <c r="Q50" s="45" t="s">
        <v>61</v>
      </c>
      <c r="R50" s="46">
        <f t="shared" ref="R50:S50" si="135">TIME(0,0,(3600*($O50-$O49)/(INDEX($T$5:$AB$6,MATCH(R$15,$S$5:$S$6,0),MATCH((CONCATENATE($P50,$Q50)),$T$4:$AB$4,0)))))</f>
        <v>1.25E-3</v>
      </c>
      <c r="S50" s="46">
        <f t="shared" si="135"/>
        <v>1.5624999999999999E-3</v>
      </c>
      <c r="T50" s="1"/>
      <c r="U50" s="47"/>
      <c r="V50" s="1"/>
      <c r="W50" s="1"/>
    </row>
    <row r="51" spans="1:23" ht="13.5" customHeight="1" x14ac:dyDescent="0.25">
      <c r="A51" s="40"/>
      <c r="B51" s="41"/>
      <c r="C51" s="41"/>
      <c r="D51" s="41"/>
      <c r="E51" s="41"/>
      <c r="F51" s="42"/>
      <c r="G51" s="43"/>
      <c r="H51" s="42"/>
      <c r="I51" s="41"/>
      <c r="J51" s="41"/>
      <c r="K51" s="41"/>
      <c r="L51" s="41"/>
      <c r="M51" s="44"/>
      <c r="R51" s="46"/>
      <c r="S51" s="46"/>
      <c r="T51" s="1"/>
      <c r="U51" s="47"/>
      <c r="V51" s="1"/>
      <c r="W51" s="1"/>
    </row>
    <row r="52" spans="1:23" ht="13.5" customHeight="1" x14ac:dyDescent="0.2">
      <c r="A52" s="49" t="s">
        <v>79</v>
      </c>
      <c r="B52" s="50" t="s">
        <v>79</v>
      </c>
      <c r="C52" s="50" t="s">
        <v>79</v>
      </c>
      <c r="D52" s="51"/>
      <c r="E52" s="51"/>
      <c r="F52" s="52"/>
      <c r="G52" s="50"/>
      <c r="H52" s="52"/>
      <c r="I52" s="50" t="s">
        <v>79</v>
      </c>
      <c r="J52" s="50" t="s">
        <v>79</v>
      </c>
      <c r="K52" s="50" t="s">
        <v>79</v>
      </c>
      <c r="L52" s="51"/>
      <c r="M52" s="53"/>
    </row>
    <row r="53" spans="1:23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23" ht="13.5" customHeight="1" x14ac:dyDescent="0.2">
      <c r="I54" s="5" t="s">
        <v>80</v>
      </c>
    </row>
    <row r="55" spans="1:23" ht="13.5" customHeight="1" x14ac:dyDescent="0.2"/>
    <row r="56" spans="1:23" ht="13.5" customHeight="1" x14ac:dyDescent="0.2"/>
    <row r="57" spans="1:23" ht="13.5" customHeight="1" x14ac:dyDescent="0.2"/>
    <row r="58" spans="1:23" ht="13.5" customHeight="1" x14ac:dyDescent="0.2"/>
    <row r="59" spans="1:23" ht="13.5" customHeight="1" x14ac:dyDescent="0.2"/>
    <row r="60" spans="1:23" ht="13.5" customHeight="1" x14ac:dyDescent="0.2"/>
    <row r="61" spans="1:23" ht="13.5" customHeight="1" x14ac:dyDescent="0.2"/>
    <row r="62" spans="1:23" ht="13.5" customHeight="1" x14ac:dyDescent="0.2"/>
    <row r="63" spans="1:23" ht="13.5" customHeight="1" x14ac:dyDescent="0.2"/>
    <row r="64" spans="1:23" ht="13.5" customHeight="1" x14ac:dyDescent="0.2"/>
    <row r="65" spans="1:28" ht="13.5" customHeight="1" x14ac:dyDescent="0.2"/>
    <row r="66" spans="1:28" ht="13.5" customHeight="1" x14ac:dyDescent="0.2"/>
    <row r="67" spans="1:28" ht="13.5" customHeight="1" x14ac:dyDescent="0.2"/>
    <row r="68" spans="1:28" ht="13.5" customHeight="1" x14ac:dyDescent="0.2"/>
    <row r="69" spans="1:28" ht="13.5" customHeight="1" x14ac:dyDescent="0.2"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 x14ac:dyDescent="0.2"/>
    <row r="71" spans="1:28" ht="13.5" customHeight="1" x14ac:dyDescent="0.2"/>
    <row r="72" spans="1:28" ht="13.5" customHeight="1" x14ac:dyDescent="0.2"/>
    <row r="73" spans="1:28" ht="13.5" customHeight="1" x14ac:dyDescent="0.2"/>
    <row r="74" spans="1:28" ht="13.5" customHeight="1" x14ac:dyDescent="0.2"/>
    <row r="75" spans="1:28" ht="19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28" ht="12.75" customHeight="1" x14ac:dyDescent="0.2"/>
    <row r="77" spans="1:28" ht="12.75" customHeight="1" x14ac:dyDescent="0.2"/>
    <row r="78" spans="1:28" ht="12.75" customHeight="1" x14ac:dyDescent="0.2"/>
    <row r="79" spans="1:28" ht="12.75" customHeight="1" x14ac:dyDescent="0.25">
      <c r="A79" s="54"/>
      <c r="B79" s="54"/>
      <c r="C79" s="54"/>
      <c r="D79" s="54"/>
      <c r="E79" s="54"/>
      <c r="F79" s="54"/>
      <c r="G79" s="54"/>
      <c r="H79" s="54"/>
    </row>
    <row r="80" spans="1:28" ht="12.75" customHeight="1" x14ac:dyDescent="0.2">
      <c r="B80" s="55"/>
      <c r="C80" s="55"/>
      <c r="D80" s="55"/>
      <c r="E80" s="55"/>
      <c r="F80" s="55"/>
      <c r="G80" s="55"/>
    </row>
    <row r="81" spans="1:10" ht="12.75" customHeight="1" x14ac:dyDescent="0.2">
      <c r="B81" s="55"/>
      <c r="C81" s="55"/>
      <c r="D81" s="55"/>
      <c r="E81" s="55"/>
      <c r="F81" s="55"/>
      <c r="G81" s="55"/>
    </row>
    <row r="82" spans="1:10" ht="12.75" customHeight="1" x14ac:dyDescent="0.2">
      <c r="B82" s="55"/>
      <c r="C82" s="55"/>
      <c r="D82" s="55"/>
      <c r="E82" s="55"/>
      <c r="F82" s="55"/>
    </row>
    <row r="83" spans="1:10" ht="12.75" customHeight="1" x14ac:dyDescent="0.2">
      <c r="B83" s="55"/>
    </row>
    <row r="84" spans="1:10" ht="12.75" customHeight="1" x14ac:dyDescent="0.2">
      <c r="B84" s="55"/>
    </row>
    <row r="85" spans="1:10" ht="12.75" customHeight="1" x14ac:dyDescent="0.2">
      <c r="B85" s="55"/>
    </row>
    <row r="86" spans="1:10" ht="12.75" customHeight="1" x14ac:dyDescent="0.2">
      <c r="B86" s="55"/>
    </row>
    <row r="87" spans="1:10" ht="12.75" customHeight="1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</row>
    <row r="88" spans="1:10" ht="12.75" customHeight="1" x14ac:dyDescent="0.25">
      <c r="A88" s="54"/>
    </row>
    <row r="89" spans="1:10" ht="16.5" customHeight="1" x14ac:dyDescent="0.2"/>
    <row r="90" spans="1:10" ht="16.5" customHeight="1" x14ac:dyDescent="0.2"/>
    <row r="91" spans="1:10" ht="16.5" customHeight="1" x14ac:dyDescent="0.2"/>
    <row r="92" spans="1:10" ht="16.5" customHeight="1" x14ac:dyDescent="0.2"/>
    <row r="93" spans="1:10" ht="16.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2022-04-06T11:13:29Z</dcterms:modified>
</cp:coreProperties>
</file>